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מבוא" sheetId="1" r:id="rId3"/>
    <sheet state="visible" name="הכנסות" sheetId="2" r:id="rId4"/>
    <sheet state="visible" name="הוצאות" sheetId="3" r:id="rId5"/>
    <sheet state="visible" name="דוחות" sheetId="4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5">
      <text>
        <t xml:space="preserve">הזן רק את כמות ומחיר 
המוצרים/שירותים שאתה צופה למכור בכל חודש, ובשנה השניה והשלישית.</t>
      </text>
    </comment>
    <comment authorId="0" ref="B8">
      <text>
        <t xml:space="preserve">הזן בתאי העלות את כל העליות המרכיבות את עלות יחידה של המוצר/השירות עבורך, כגון: עלות קניית המוצר מהספק, הובלה, אריזה וכו'.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3">
      <text>
        <t xml:space="preserve">הזן את שמות ההוצאות הרב פעמיות של העסק, ואת ערכן הצפוי עבור כל חודש ועבור השנה השניה והשלישית.</t>
      </text>
    </comment>
    <comment authorId="0" ref="B23">
      <text>
        <t xml:space="preserve">
הזן את סוג המשרה.  הזן את מספר העובדים באותה משרה ושכר לעובד אחד במשרה עבור כל חודש ועבור השנה השניה והשלישית.</t>
      </text>
    </comment>
    <comment authorId="0" ref="B50">
      <text>
        <t xml:space="preserve">הזן את סוג הוצאת המכירה והשיווק. הזן את ערך ההוצאה עבור כל חודש ועבור השנה השניה והשלישית.
</t>
      </text>
    </comment>
    <comment authorId="0" ref="B70">
      <text>
        <t xml:space="preserve">הזן את שם הוצאת המימון. הזן את ערך ההוצאה (ריבית + קרן) עבור כל חודש ועבור השנה השניה והשלישית.
</t>
      </text>
    </comment>
    <comment authorId="0" ref="B79">
      <text>
        <t xml:space="preserve">הזן את סוג הרכוש. הזן הוצאות הפחת בגין אותו רכוש, עבור כל חודש ועבור השנה השניה והשלישית.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אין צורך להזין נתונים לדוח זה. דוח משמש כתחזית לתוצאות הפעילות של העסק בשלושת שנותיו הראשונות.
</t>
      </text>
    </comment>
    <comment authorId="0" ref="B15">
      <text>
        <t xml:space="preserve">דוח המייצג את תזרים המזומנים בשלושת השנים הראשונות לפעילות העסק.
</t>
      </text>
    </comment>
    <comment authorId="0" ref="B20">
      <text>
        <t xml:space="preserve">מלא את השורה (מלבד בטור השנה הראשונה) על פי ערך ומועד הוצאות כספים לצורך השקעה  חד פעמית. לדוגמא, רכישת מכונה.
</t>
      </text>
    </comment>
    <comment authorId="0" ref="B21">
      <text>
        <t xml:space="preserve">מלא את השורה (מלבד בטור השנה הראשונה) על פי ערך ההלוואה ומועד קבלתה.
</t>
      </text>
    </comment>
    <comment authorId="0" ref="B22">
      <text>
        <t xml:space="preserve">מלא את השורה (מלבד בטור השנה הראשונה) על פי ערך ומועד קבלת הכספים מבעלי החברה לצורך השקעה ומימון פעילות העסק.
</t>
      </text>
    </comment>
  </commentList>
</comments>
</file>

<file path=xl/sharedStrings.xml><?xml version="1.0" encoding="utf-8"?>
<sst xmlns="http://schemas.openxmlformats.org/spreadsheetml/2006/main" count="291" uniqueCount="103">
  <si>
    <t>סוג הכנסה:</t>
  </si>
  <si>
    <t>מבוא</t>
  </si>
  <si>
    <t>הוצאות כלליות</t>
  </si>
  <si>
    <t>שיווק דיגיטלי</t>
  </si>
  <si>
    <t>מטרת התחזית הפיננסית, הינה לנסות לצפות את ביצועי העסק תחת הנחות שונות,</t>
  </si>
  <si>
    <t xml:space="preserve">וליצור הבנה של המשתמש לגבי כל המרכיבים שצריך לקחת בחשבון בפעילות העסק </t>
  </si>
  <si>
    <t>ומידת ההשפעה שלהם על תוצאות הפעילות העסקית.</t>
  </si>
  <si>
    <t xml:space="preserve">הקובץ נועד לשמש מגוון רחב של עסקים והוא מיועד גם למשתמשים ללא רקע פיננסי. </t>
  </si>
  <si>
    <t xml:space="preserve">מסיבה זאת ניסנו לשמור על פשטות, ולא ירדנו לפרטים בנושאים כמו מימון, מיסוי, פחת </t>
  </si>
  <si>
    <t xml:space="preserve">ותנאי תשלום של לקוחות וספקים. עם זאת, יש מספיק בקובץ זה כדי לצייר בקווים כלליים </t>
  </si>
  <si>
    <t>תמונה ראשונית לצורך בחינה של הקמת עסק או ביצוע שינוי בעסק קיים.</t>
  </si>
  <si>
    <t>אם הינך חבר לשכת המסחר, וברצונך לבנות תחזית מדויקת יותר, או אם יש לך שאלות</t>
  </si>
  <si>
    <t>לגבי המודל הנ"ל, ניתן לפנות אלי:</t>
  </si>
  <si>
    <t>אביעד טאוב</t>
  </si>
  <si>
    <t>איגוד לשכות המסחר- אגף הכלכלה</t>
  </si>
  <si>
    <t>03-5631006</t>
  </si>
  <si>
    <t>aviadt@chamber.org.il</t>
  </si>
  <si>
    <t>חודש</t>
  </si>
  <si>
    <t>הנחיות</t>
  </si>
  <si>
    <t>1. התחל קודם כל בגיליון הכנסות או הוצאות.</t>
  </si>
  <si>
    <t>2. אל תכתוב בתאים הצהובים- הם מתמלאים אוטומטית בעזרת נוסחאות.</t>
  </si>
  <si>
    <t>3. הפניית סמן העכבר על תאים עם סימון אדום בקצה העליון- שמאלי, תספק הבהרות על תוכנם.</t>
  </si>
  <si>
    <t>שנה 1</t>
  </si>
  <si>
    <t>שנה 2</t>
  </si>
  <si>
    <t>שנה 3</t>
  </si>
  <si>
    <t>שכ"ד</t>
  </si>
  <si>
    <t>אתר</t>
  </si>
  <si>
    <t>הכנסה</t>
  </si>
  <si>
    <t>חשמל</t>
  </si>
  <si>
    <t>כמות</t>
  </si>
  <si>
    <t>טלפון</t>
  </si>
  <si>
    <t>רואה חשבון</t>
  </si>
  <si>
    <t>פלטפורמות שיווק</t>
  </si>
  <si>
    <t>שונות</t>
  </si>
  <si>
    <t>הוצאה 8</t>
  </si>
  <si>
    <t>הוצאה 9</t>
  </si>
  <si>
    <t>הוצאה 10</t>
  </si>
  <si>
    <t>הוצאה 11</t>
  </si>
  <si>
    <t>מחיר</t>
  </si>
  <si>
    <t>הוצאה 12</t>
  </si>
  <si>
    <t>הוצאה 13</t>
  </si>
  <si>
    <t>הוצאה 14</t>
  </si>
  <si>
    <t>סך הכנסה</t>
  </si>
  <si>
    <t>הוצאה 15</t>
  </si>
  <si>
    <t>סה"כ:</t>
  </si>
  <si>
    <t>עלות המכר (עלות ליחידה אחת)</t>
  </si>
  <si>
    <t>עמלה</t>
  </si>
  <si>
    <t>הוצאות שכר</t>
  </si>
  <si>
    <t>סוג משרה</t>
  </si>
  <si>
    <t>עלות 2</t>
  </si>
  <si>
    <t>משרה 1</t>
  </si>
  <si>
    <t>עלות 3</t>
  </si>
  <si>
    <t>עלות 4</t>
  </si>
  <si>
    <t>מספר עובדים</t>
  </si>
  <si>
    <t>עלות 5</t>
  </si>
  <si>
    <t>שכר לעובד</t>
  </si>
  <si>
    <t>סך עלות המכר למוצר</t>
  </si>
  <si>
    <t>סך עלות מכר תקופתית</t>
  </si>
  <si>
    <t>משרה 2</t>
  </si>
  <si>
    <t>רווח גולמי</t>
  </si>
  <si>
    <t>משרה 3</t>
  </si>
  <si>
    <t>קורס דיגיטלי</t>
  </si>
  <si>
    <t>משרה 4</t>
  </si>
  <si>
    <t>משרה 5</t>
  </si>
  <si>
    <t>קניות</t>
  </si>
  <si>
    <t>הובלה שיווק</t>
  </si>
  <si>
    <t>משרה 6</t>
  </si>
  <si>
    <t>משרה 7</t>
  </si>
  <si>
    <t>סך הוצאות שכר:</t>
  </si>
  <si>
    <t>דוח רווח והפסד</t>
  </si>
  <si>
    <t>הכנסות</t>
  </si>
  <si>
    <t>עיצוב גרפי</t>
  </si>
  <si>
    <t>הוצאות מכירה ושיווק</t>
  </si>
  <si>
    <t>קמפיין פייסבוק</t>
  </si>
  <si>
    <t>הוצאה 2</t>
  </si>
  <si>
    <t>הוצאה 3</t>
  </si>
  <si>
    <t>הוצאה 4</t>
  </si>
  <si>
    <t>הוצאה 5</t>
  </si>
  <si>
    <t>עלות 1</t>
  </si>
  <si>
    <t>עלות המכר</t>
  </si>
  <si>
    <t xml:space="preserve">הוצאות מימון </t>
  </si>
  <si>
    <t xml:space="preserve">חודש </t>
  </si>
  <si>
    <t>הוצאה 1</t>
  </si>
  <si>
    <t>קישור למחשבון הלוואות</t>
  </si>
  <si>
    <t>הכנסה 4</t>
  </si>
  <si>
    <t>הוצאות פחת</t>
  </si>
  <si>
    <t>הוצאה 6</t>
  </si>
  <si>
    <t>הוצאה 7</t>
  </si>
  <si>
    <t>טבלת שיעורי פחת</t>
  </si>
  <si>
    <t>רווח תפעולי</t>
  </si>
  <si>
    <t>הוצאות מימון</t>
  </si>
  <si>
    <t>הכנסה 5</t>
  </si>
  <si>
    <t>רווח לפני מס</t>
  </si>
  <si>
    <t>דוח תזרים מזומנים</t>
  </si>
  <si>
    <t>מזומנים בתחילת החודש</t>
  </si>
  <si>
    <t>הכנסה 6</t>
  </si>
  <si>
    <t xml:space="preserve">השקעה </t>
  </si>
  <si>
    <t>הלוואות</t>
  </si>
  <si>
    <t>מימון בעלים</t>
  </si>
  <si>
    <t>שינוי במזומנים</t>
  </si>
  <si>
    <t>מזומנים בסוף החודש</t>
  </si>
  <si>
    <t>הכנסה 7</t>
  </si>
  <si>
    <t>סה"כ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</si>
</sst>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10.0"/>
      <name val="Arial"/>
    </font>
    <font>
      <b/>
      <u/>
      <sz val="10.0"/>
      <name val="Arial"/>
    </font>
    <font>
      <b/>
      <sz val="10.0"/>
      <name val="Arial"/>
    </font>
    <font/>
    <font>
      <b/>
      <u/>
      <sz val="10.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0000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1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bottom style="medium">
        <color rgb="FF000000"/>
      </bottom>
    </border>
    <border>
      <left/>
      <right/>
      <top/>
      <bottom/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bottom style="double">
        <color rgb="FF000000"/>
      </bottom>
    </border>
    <border>
      <left/>
      <right/>
      <top/>
      <bottom style="double">
        <color rgb="FF000000"/>
      </bottom>
    </border>
    <border>
      <top style="double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shrinkToFit="0" vertical="bottom" wrapText="0"/>
    </xf>
    <xf borderId="0" fillId="0" fontId="1" numFmtId="0" xfId="0" applyAlignment="1" applyFont="1">
      <alignment horizontal="right" readingOrder="2" shrinkToFit="0" vertical="bottom" wrapText="0"/>
    </xf>
    <xf borderId="1" fillId="0" fontId="1" numFmtId="3" xfId="0" applyAlignment="1" applyBorder="1" applyFont="1" applyNumberFormat="1">
      <alignment readingOrder="0" shrinkToFit="0" vertical="bottom" wrapText="0"/>
    </xf>
    <xf borderId="0" fillId="0" fontId="2" numFmtId="0" xfId="0" applyAlignment="1" applyFont="1">
      <alignment horizontal="right" readingOrder="2" shrinkToFit="0" vertical="bottom" wrapText="0"/>
    </xf>
    <xf borderId="2" fillId="0" fontId="3" numFmtId="3" xfId="0" applyAlignment="1" applyBorder="1" applyFont="1" applyNumberFormat="1">
      <alignment readingOrder="0" shrinkToFit="0" vertical="bottom" wrapText="0"/>
    </xf>
    <xf borderId="0" fillId="0" fontId="4" numFmtId="0" xfId="0" applyAlignment="1" applyFont="1">
      <alignment readingOrder="0"/>
    </xf>
    <xf borderId="2" fillId="0" fontId="1" numFmtId="3" xfId="0" applyAlignment="1" applyBorder="1" applyFont="1" applyNumberFormat="1">
      <alignment shrinkToFit="0" vertical="bottom" wrapText="0"/>
    </xf>
    <xf borderId="0" fillId="0" fontId="5" numFmtId="3" xfId="0" applyAlignment="1" applyFont="1" applyNumberFormat="1">
      <alignment readingOrder="0" shrinkToFit="0" vertical="bottom" wrapText="0"/>
    </xf>
    <xf borderId="0" fillId="0" fontId="6" numFmtId="0" xfId="0" applyAlignment="1" applyFont="1">
      <alignment horizontal="right" readingOrder="2" shrinkToFit="0" vertical="bottom" wrapText="0"/>
    </xf>
    <xf borderId="3" fillId="0" fontId="1" numFmtId="3" xfId="0" applyAlignment="1" applyBorder="1" applyFont="1" applyNumberFormat="1">
      <alignment readingOrder="0" shrinkToFit="0" vertical="bottom" wrapText="0"/>
    </xf>
    <xf borderId="4" fillId="0" fontId="1" numFmtId="0" xfId="0" applyAlignment="1" applyBorder="1" applyFont="1">
      <alignment shrinkToFit="0" vertical="bottom" wrapText="0"/>
    </xf>
    <xf borderId="3" fillId="0" fontId="1" numFmtId="3" xfId="0" applyAlignment="1" applyBorder="1" applyFont="1" applyNumberFormat="1">
      <alignment shrinkToFit="0" vertical="bottom" wrapText="0"/>
    </xf>
    <xf borderId="0" fillId="0" fontId="1" numFmtId="3" xfId="0" applyAlignment="1" applyFont="1" applyNumberFormat="1">
      <alignment readingOrder="0" shrinkToFit="0" vertical="bottom" wrapText="0"/>
    </xf>
    <xf borderId="5" fillId="0" fontId="1" numFmtId="3" xfId="0" applyAlignment="1" applyBorder="1" applyFont="1" applyNumberFormat="1">
      <alignment shrinkToFit="0" vertical="bottom" wrapText="0"/>
    </xf>
    <xf borderId="6" fillId="0" fontId="1" numFmtId="3" xfId="0" applyAlignment="1" applyBorder="1" applyFont="1" applyNumberFormat="1">
      <alignment readingOrder="0" shrinkToFit="0" vertical="bottom" wrapText="0"/>
    </xf>
    <xf borderId="6" fillId="0" fontId="1" numFmtId="3" xfId="0" applyAlignment="1" applyBorder="1" applyFont="1" applyNumberFormat="1">
      <alignment shrinkToFit="0" vertical="bottom" wrapText="0"/>
    </xf>
    <xf borderId="7" fillId="2" fontId="1" numFmtId="3" xfId="0" applyAlignment="1" applyBorder="1" applyFill="1" applyFont="1" applyNumberForma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0" fillId="0" fontId="1" numFmtId="3" xfId="0" applyAlignment="1" applyFont="1" applyNumberFormat="1">
      <alignment readingOrder="0" shrinkToFit="0" vertical="bottom" wrapText="0"/>
    </xf>
    <xf borderId="9" fillId="0" fontId="1" numFmtId="3" xfId="0" applyAlignment="1" applyBorder="1" applyFont="1" applyNumberFormat="1">
      <alignment horizontal="center" readingOrder="0" shrinkToFit="1" vertical="center" wrapText="0"/>
    </xf>
    <xf borderId="10" fillId="0" fontId="4" numFmtId="0" xfId="0" applyBorder="1" applyFont="1"/>
    <xf borderId="11" fillId="0" fontId="4" numFmtId="0" xfId="0" applyBorder="1" applyFont="1"/>
    <xf borderId="12" fillId="2" fontId="1" numFmtId="3" xfId="0" applyAlignment="1" applyBorder="1" applyFont="1" applyNumberFormat="1">
      <alignment readingOrder="0" shrinkToFit="0" vertical="bottom" wrapText="0"/>
    </xf>
    <xf borderId="12" fillId="2" fontId="3" numFmtId="3" xfId="0" applyAlignment="1" applyBorder="1" applyFont="1" applyNumberFormat="1">
      <alignment readingOrder="0" shrinkToFit="0" vertical="bottom" wrapText="0"/>
    </xf>
    <xf borderId="12" fillId="2" fontId="1" numFmtId="3" xfId="0" applyAlignment="1" applyBorder="1" applyFont="1" applyNumberFormat="1">
      <alignment shrinkToFit="0" vertical="bottom" wrapText="0"/>
    </xf>
    <xf borderId="12" fillId="2" fontId="3" numFmtId="3" xfId="0" applyAlignment="1" applyBorder="1" applyFont="1" applyNumberFormat="1">
      <alignment shrinkToFit="0" vertical="bottom" wrapText="0"/>
    </xf>
    <xf borderId="0" fillId="0" fontId="1" numFmtId="3" xfId="0" applyAlignment="1" applyFont="1" applyNumberFormat="1">
      <alignment horizontal="center" readingOrder="0" shrinkToFit="0" vertical="center" wrapText="0"/>
    </xf>
    <xf borderId="13" fillId="0" fontId="4" numFmtId="0" xfId="0" applyBorder="1" applyFont="1"/>
    <xf borderId="14" fillId="2" fontId="1" numFmtId="3" xfId="0" applyAlignment="1" applyBorder="1" applyFont="1" applyNumberFormat="1">
      <alignment readingOrder="0" shrinkToFit="0" vertical="bottom" wrapText="0"/>
    </xf>
    <xf borderId="14" fillId="2" fontId="1" numFmtId="3" xfId="0" applyAlignment="1" applyBorder="1" applyFont="1" applyNumberFormat="1">
      <alignment shrinkToFit="0" vertical="bottom" wrapText="0"/>
    </xf>
    <xf borderId="15" fillId="0" fontId="1" numFmtId="3" xfId="0" applyAlignment="1" applyBorder="1" applyFont="1" applyNumberFormat="1">
      <alignment horizontal="center" readingOrder="0" shrinkToFit="0" vertical="center" wrapText="0"/>
    </xf>
    <xf borderId="16" fillId="0" fontId="1" numFmtId="3" xfId="0" applyAlignment="1" applyBorder="1" applyFont="1" applyNumberForma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3" xfId="0" applyAlignment="1" applyFont="1" applyNumberFormat="1">
      <alignment shrinkToFit="0" vertical="bottom" wrapText="0"/>
    </xf>
    <xf borderId="18" fillId="0" fontId="3" numFmtId="3" xfId="0" applyAlignment="1" applyBorder="1" applyFont="1" applyNumberFormat="1">
      <alignment readingOrder="0" shrinkToFit="0" vertical="bottom" wrapText="0"/>
    </xf>
    <xf borderId="0" fillId="0" fontId="7" numFmtId="3" xfId="0" applyAlignment="1" applyFont="1" applyNumberFormat="1">
      <alignment readingOrder="0" shrinkToFit="0" vertical="bottom" wrapText="0"/>
    </xf>
    <xf borderId="0" fillId="0" fontId="8" numFmtId="3" xfId="0" applyAlignment="1" applyFont="1" applyNumberFormat="1">
      <alignment shrinkToFit="0" vertical="bottom" wrapText="0"/>
    </xf>
    <xf borderId="0" fillId="0" fontId="9" numFmtId="3" xfId="0" applyAlignment="1" applyFont="1" applyNumberFormat="1">
      <alignment readingOrder="0" shrinkToFit="0" vertical="bottom" wrapText="0"/>
    </xf>
    <xf borderId="7" fillId="2" fontId="9" numFmtId="3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aviadt@chamber.org.il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hilan.co.il/calc/LoanWizard.aspx" TargetMode="External"/><Relationship Id="rId3" Type="http://schemas.openxmlformats.org/officeDocument/2006/relationships/hyperlink" Target="http://www.ralc.co.il/site-article-op-a-id-1288-tno-1.html" TargetMode="Externa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0"/>
    <col customWidth="1" min="2" max="2" width="9.14"/>
    <col customWidth="1" min="3" max="26" width="8.0"/>
  </cols>
  <sheetData>
    <row r="1" ht="12.75" customHeight="1">
      <c r="B1" s="2"/>
    </row>
    <row r="2" ht="12.75" customHeight="1">
      <c r="B2" s="2"/>
    </row>
    <row r="3" ht="12.75" customHeight="1">
      <c r="B3" s="4" t="s">
        <v>1</v>
      </c>
    </row>
    <row r="4" ht="12.75" customHeight="1">
      <c r="B4" s="2" t="s">
        <v>4</v>
      </c>
    </row>
    <row r="5" ht="12.75" customHeight="1">
      <c r="B5" s="2" t="s">
        <v>5</v>
      </c>
    </row>
    <row r="6" ht="12.75" customHeight="1">
      <c r="B6" s="2" t="s">
        <v>6</v>
      </c>
    </row>
    <row r="7" ht="12.75" customHeight="1">
      <c r="B7" s="2" t="s">
        <v>7</v>
      </c>
      <c r="M7" s="6"/>
    </row>
    <row r="8" ht="12.75" customHeight="1">
      <c r="B8" s="2" t="s">
        <v>8</v>
      </c>
    </row>
    <row r="9" ht="12.75" customHeight="1">
      <c r="B9" s="2" t="s">
        <v>9</v>
      </c>
    </row>
    <row r="10" ht="12.75" customHeight="1">
      <c r="B10" s="2" t="s">
        <v>10</v>
      </c>
    </row>
    <row r="11" ht="12.75" customHeight="1">
      <c r="B11" s="2" t="s">
        <v>11</v>
      </c>
    </row>
    <row r="12" ht="12.75" customHeight="1">
      <c r="B12" s="2" t="s">
        <v>12</v>
      </c>
    </row>
    <row r="13" ht="12.75" customHeight="1">
      <c r="B13" s="2"/>
    </row>
    <row r="14" ht="12.75" customHeight="1">
      <c r="B14" s="2" t="s">
        <v>13</v>
      </c>
    </row>
    <row r="15" ht="12.75" customHeight="1">
      <c r="B15" s="2" t="s">
        <v>14</v>
      </c>
    </row>
    <row r="16" ht="12.75" customHeight="1">
      <c r="B16" s="2" t="s">
        <v>15</v>
      </c>
    </row>
    <row r="17" ht="12.75" customHeight="1">
      <c r="B17" s="9" t="s">
        <v>16</v>
      </c>
    </row>
    <row r="18" ht="12.75" customHeight="1">
      <c r="B18" s="2"/>
    </row>
    <row r="19" ht="12.75" customHeight="1">
      <c r="B19" s="4" t="s">
        <v>18</v>
      </c>
    </row>
    <row r="20" ht="12.75" customHeight="1">
      <c r="B20" s="2" t="s">
        <v>19</v>
      </c>
    </row>
    <row r="21" ht="12.75" customHeight="1">
      <c r="B21" s="2" t="s">
        <v>20</v>
      </c>
    </row>
    <row r="22" ht="12.75" customHeight="1">
      <c r="B22" s="2" t="s">
        <v>21</v>
      </c>
    </row>
    <row r="23" ht="12.75" customHeight="1">
      <c r="B23" s="2"/>
    </row>
    <row r="24" ht="12.75" customHeight="1">
      <c r="B24" s="2"/>
    </row>
    <row r="25" ht="12.75" customHeight="1">
      <c r="B25" s="2"/>
    </row>
    <row r="26" ht="12.75" customHeight="1">
      <c r="B26" s="2"/>
    </row>
    <row r="27" ht="12.75" customHeight="1">
      <c r="B27" s="2"/>
    </row>
    <row r="28" ht="12.75" customHeight="1">
      <c r="B28" s="2"/>
    </row>
    <row r="29" ht="12.75" customHeight="1">
      <c r="B29" s="2"/>
    </row>
    <row r="30" ht="12.75" customHeight="1">
      <c r="B30" s="2"/>
    </row>
    <row r="31" ht="12.75" customHeight="1">
      <c r="B31" s="2"/>
    </row>
    <row r="32" ht="12.75" customHeight="1">
      <c r="B32" s="2"/>
    </row>
    <row r="33" ht="12.75" customHeight="1">
      <c r="B33" s="2"/>
    </row>
    <row r="34" ht="12.75" customHeight="1">
      <c r="B34" s="2"/>
    </row>
    <row r="35" ht="12.75" customHeight="1">
      <c r="B35" s="2"/>
    </row>
    <row r="36" ht="12.75" customHeight="1">
      <c r="B36" s="2"/>
    </row>
    <row r="37" ht="12.75" customHeight="1">
      <c r="B37" s="2"/>
    </row>
    <row r="38" ht="12.75" customHeight="1">
      <c r="B38" s="2"/>
    </row>
    <row r="39" ht="12.75" customHeight="1">
      <c r="B39" s="2"/>
    </row>
    <row r="40" ht="12.75" customHeight="1">
      <c r="B40" s="2"/>
    </row>
    <row r="41" ht="12.75" customHeight="1">
      <c r="B41" s="2"/>
    </row>
    <row r="42" ht="12.75" customHeight="1">
      <c r="B42" s="2"/>
    </row>
    <row r="43" ht="12.75" customHeight="1">
      <c r="B43" s="2"/>
    </row>
    <row r="44" ht="12.75" customHeight="1">
      <c r="B44" s="2"/>
    </row>
    <row r="45" ht="12.75" customHeight="1">
      <c r="B45" s="2"/>
    </row>
    <row r="46" ht="12.75" customHeight="1">
      <c r="B46" s="2"/>
    </row>
    <row r="47" ht="12.75" customHeight="1">
      <c r="B47" s="2"/>
    </row>
    <row r="48" ht="12.75" customHeight="1">
      <c r="B48" s="2"/>
    </row>
    <row r="49" ht="12.75" customHeight="1">
      <c r="B49" s="2"/>
    </row>
    <row r="50" ht="12.75" customHeight="1">
      <c r="B50" s="2"/>
    </row>
    <row r="51" ht="12.75" customHeight="1">
      <c r="B51" s="2"/>
    </row>
    <row r="52" ht="12.75" customHeight="1">
      <c r="B52" s="2"/>
    </row>
    <row r="53" ht="12.75" customHeight="1">
      <c r="B53" s="2"/>
    </row>
    <row r="54" ht="12.75" customHeight="1">
      <c r="B54" s="2"/>
    </row>
    <row r="55" ht="12.75" customHeight="1">
      <c r="B55" s="2"/>
    </row>
    <row r="56" ht="12.75" customHeight="1">
      <c r="B56" s="2"/>
    </row>
    <row r="57" ht="12.75" customHeight="1">
      <c r="B57" s="2"/>
    </row>
    <row r="58" ht="12.75" customHeight="1">
      <c r="B58" s="2"/>
    </row>
    <row r="59" ht="12.75" customHeight="1">
      <c r="B59" s="2"/>
    </row>
    <row r="60" ht="12.75" customHeight="1">
      <c r="B60" s="2"/>
    </row>
    <row r="61" ht="12.75" customHeight="1">
      <c r="B61" s="2"/>
    </row>
    <row r="62" ht="12.75" customHeight="1">
      <c r="B62" s="2"/>
    </row>
    <row r="63" ht="12.75" customHeight="1">
      <c r="B63" s="2"/>
    </row>
    <row r="64" ht="12.75" customHeight="1">
      <c r="B64" s="2"/>
    </row>
    <row r="65" ht="12.75" customHeight="1">
      <c r="B65" s="2"/>
    </row>
    <row r="66" ht="12.75" customHeight="1">
      <c r="B66" s="2"/>
    </row>
    <row r="67" ht="12.75" customHeight="1">
      <c r="B67" s="2"/>
    </row>
    <row r="68" ht="12.75" customHeight="1">
      <c r="B68" s="2"/>
    </row>
    <row r="69" ht="12.75" customHeight="1">
      <c r="B69" s="2"/>
    </row>
    <row r="70" ht="12.75" customHeight="1">
      <c r="B70" s="2"/>
    </row>
    <row r="71" ht="12.75" customHeight="1">
      <c r="B71" s="2"/>
    </row>
    <row r="72" ht="12.75" customHeight="1">
      <c r="B72" s="2"/>
    </row>
    <row r="73" ht="12.75" customHeight="1">
      <c r="B73" s="2"/>
    </row>
    <row r="74" ht="12.75" customHeight="1">
      <c r="B74" s="2"/>
    </row>
    <row r="75" ht="12.75" customHeight="1">
      <c r="B75" s="2"/>
    </row>
    <row r="76" ht="12.75" customHeight="1">
      <c r="B76" s="2"/>
    </row>
    <row r="77" ht="12.75" customHeight="1">
      <c r="B77" s="2"/>
    </row>
    <row r="78" ht="12.75" customHeight="1">
      <c r="B78" s="2"/>
    </row>
    <row r="79" ht="12.75" customHeight="1">
      <c r="B79" s="2"/>
    </row>
    <row r="80" ht="12.75" customHeight="1">
      <c r="B80" s="2"/>
    </row>
    <row r="81" ht="12.75" customHeight="1">
      <c r="B81" s="2"/>
    </row>
    <row r="82" ht="12.75" customHeight="1">
      <c r="B82" s="2"/>
    </row>
    <row r="83" ht="12.75" customHeight="1">
      <c r="B83" s="2"/>
    </row>
    <row r="84" ht="12.75" customHeight="1">
      <c r="B84" s="2"/>
    </row>
    <row r="85" ht="12.75" customHeight="1">
      <c r="B85" s="2"/>
    </row>
    <row r="86" ht="12.75" customHeight="1">
      <c r="B86" s="2"/>
    </row>
    <row r="87" ht="12.75" customHeight="1">
      <c r="B87" s="2"/>
    </row>
    <row r="88" ht="12.75" customHeight="1">
      <c r="B88" s="2"/>
    </row>
    <row r="89" ht="12.75" customHeight="1">
      <c r="B89" s="2"/>
    </row>
    <row r="90" ht="12.75" customHeight="1">
      <c r="B90" s="2"/>
    </row>
    <row r="91" ht="12.75" customHeight="1">
      <c r="B91" s="2"/>
    </row>
    <row r="92" ht="12.75" customHeight="1">
      <c r="B92" s="2"/>
    </row>
    <row r="93" ht="12.75" customHeight="1">
      <c r="B93" s="2"/>
    </row>
    <row r="94" ht="12.75" customHeight="1">
      <c r="B94" s="2"/>
    </row>
    <row r="95" ht="12.75" customHeight="1">
      <c r="B95" s="2"/>
    </row>
    <row r="96" ht="12.75" customHeight="1">
      <c r="B96" s="2"/>
    </row>
    <row r="97" ht="12.75" customHeight="1">
      <c r="B97" s="2"/>
    </row>
    <row r="98" ht="12.75" customHeight="1">
      <c r="B98" s="2"/>
    </row>
    <row r="99" ht="12.75" customHeight="1">
      <c r="B99" s="2"/>
    </row>
    <row r="100" ht="12.75" customHeight="1">
      <c r="B100" s="2"/>
    </row>
    <row r="101" ht="12.75" customHeight="1">
      <c r="B101" s="2"/>
    </row>
    <row r="102" ht="12.75" customHeight="1">
      <c r="B102" s="2"/>
    </row>
    <row r="103" ht="12.75" customHeight="1">
      <c r="B103" s="2"/>
    </row>
    <row r="104" ht="12.75" customHeight="1">
      <c r="B104" s="2"/>
    </row>
    <row r="105" ht="12.75" customHeight="1">
      <c r="B105" s="2"/>
    </row>
    <row r="106" ht="12.75" customHeight="1">
      <c r="B106" s="2"/>
    </row>
    <row r="107" ht="12.75" customHeight="1">
      <c r="B107" s="2"/>
    </row>
    <row r="108" ht="12.75" customHeight="1">
      <c r="B108" s="2"/>
    </row>
    <row r="109" ht="12.75" customHeight="1">
      <c r="B109" s="2"/>
    </row>
    <row r="110" ht="12.75" customHeight="1">
      <c r="B110" s="2"/>
    </row>
    <row r="111" ht="12.75" customHeight="1">
      <c r="B111" s="2"/>
    </row>
    <row r="112" ht="12.75" customHeight="1">
      <c r="B112" s="2"/>
    </row>
    <row r="113" ht="12.75" customHeight="1">
      <c r="B113" s="2"/>
    </row>
    <row r="114" ht="12.75" customHeight="1">
      <c r="B114" s="2"/>
    </row>
    <row r="115" ht="12.75" customHeight="1">
      <c r="B115" s="2"/>
    </row>
    <row r="116" ht="12.75" customHeight="1">
      <c r="B116" s="2"/>
    </row>
    <row r="117" ht="12.75" customHeight="1">
      <c r="B117" s="2"/>
    </row>
    <row r="118" ht="12.75" customHeight="1">
      <c r="B118" s="2"/>
    </row>
    <row r="119" ht="12.75" customHeight="1">
      <c r="B119" s="2"/>
    </row>
    <row r="120" ht="12.75" customHeight="1">
      <c r="B120" s="2"/>
    </row>
    <row r="121" ht="12.75" customHeight="1">
      <c r="B121" s="2"/>
    </row>
    <row r="122" ht="12.75" customHeight="1">
      <c r="B122" s="2"/>
    </row>
    <row r="123" ht="12.75" customHeight="1">
      <c r="B123" s="2"/>
    </row>
    <row r="124" ht="12.75" customHeight="1">
      <c r="B124" s="2"/>
    </row>
    <row r="125" ht="12.75" customHeight="1">
      <c r="B125" s="2"/>
    </row>
    <row r="126" ht="12.75" customHeight="1">
      <c r="B126" s="2"/>
    </row>
    <row r="127" ht="12.75" customHeight="1">
      <c r="B127" s="2"/>
    </row>
    <row r="128" ht="12.75" customHeight="1">
      <c r="B128" s="2"/>
    </row>
    <row r="129" ht="12.75" customHeight="1">
      <c r="B129" s="2"/>
    </row>
    <row r="130" ht="12.75" customHeight="1">
      <c r="B130" s="2"/>
    </row>
    <row r="131" ht="12.75" customHeight="1">
      <c r="B131" s="2"/>
    </row>
    <row r="132" ht="12.75" customHeight="1">
      <c r="B132" s="2"/>
    </row>
    <row r="133" ht="12.75" customHeight="1">
      <c r="B133" s="2"/>
    </row>
    <row r="134" ht="12.75" customHeight="1">
      <c r="B134" s="2"/>
    </row>
    <row r="135" ht="12.75" customHeight="1">
      <c r="B135" s="2"/>
    </row>
    <row r="136" ht="12.75" customHeight="1">
      <c r="B136" s="2"/>
    </row>
    <row r="137" ht="12.75" customHeight="1">
      <c r="B137" s="2"/>
    </row>
    <row r="138" ht="12.75" customHeight="1">
      <c r="B138" s="2"/>
    </row>
    <row r="139" ht="12.75" customHeight="1">
      <c r="B139" s="2"/>
    </row>
    <row r="140" ht="12.75" customHeight="1">
      <c r="B140" s="2"/>
    </row>
    <row r="141" ht="12.75" customHeight="1">
      <c r="B141" s="2"/>
    </row>
    <row r="142" ht="12.75" customHeight="1">
      <c r="B142" s="2"/>
    </row>
    <row r="143" ht="12.75" customHeight="1">
      <c r="B143" s="2"/>
    </row>
    <row r="144" ht="12.75" customHeight="1">
      <c r="B144" s="2"/>
    </row>
    <row r="145" ht="12.75" customHeight="1">
      <c r="B145" s="2"/>
    </row>
    <row r="146" ht="12.75" customHeight="1">
      <c r="B146" s="2"/>
    </row>
    <row r="147" ht="12.75" customHeight="1">
      <c r="B147" s="2"/>
    </row>
    <row r="148" ht="12.75" customHeight="1">
      <c r="B148" s="2"/>
    </row>
    <row r="149" ht="12.75" customHeight="1">
      <c r="B149" s="2"/>
    </row>
    <row r="150" ht="12.75" customHeight="1">
      <c r="B150" s="2"/>
    </row>
    <row r="151" ht="12.75" customHeight="1">
      <c r="B151" s="2"/>
    </row>
    <row r="152" ht="12.75" customHeight="1">
      <c r="B152" s="2"/>
    </row>
    <row r="153" ht="12.75" customHeight="1">
      <c r="B153" s="2"/>
    </row>
    <row r="154" ht="12.75" customHeight="1">
      <c r="B154" s="2"/>
    </row>
    <row r="155" ht="12.75" customHeight="1">
      <c r="B155" s="2"/>
    </row>
    <row r="156" ht="12.75" customHeight="1">
      <c r="B156" s="2"/>
    </row>
    <row r="157" ht="12.75" customHeight="1">
      <c r="B157" s="2"/>
    </row>
    <row r="158" ht="12.75" customHeight="1">
      <c r="B158" s="2"/>
    </row>
    <row r="159" ht="12.75" customHeight="1">
      <c r="B159" s="2"/>
    </row>
    <row r="160" ht="12.75" customHeight="1">
      <c r="B160" s="2"/>
    </row>
    <row r="161" ht="12.75" customHeight="1">
      <c r="B161" s="2"/>
    </row>
    <row r="162" ht="12.75" customHeight="1">
      <c r="B162" s="2"/>
    </row>
    <row r="163" ht="12.75" customHeight="1">
      <c r="B163" s="2"/>
    </row>
    <row r="164" ht="12.75" customHeight="1">
      <c r="B164" s="2"/>
    </row>
    <row r="165" ht="12.75" customHeight="1">
      <c r="B165" s="2"/>
    </row>
    <row r="166" ht="12.75" customHeight="1">
      <c r="B166" s="2"/>
    </row>
    <row r="167" ht="12.75" customHeight="1">
      <c r="B167" s="2"/>
    </row>
    <row r="168" ht="12.75" customHeight="1">
      <c r="B168" s="2"/>
    </row>
    <row r="169" ht="12.75" customHeight="1">
      <c r="B169" s="2"/>
    </row>
    <row r="170" ht="12.75" customHeight="1">
      <c r="B170" s="2"/>
    </row>
    <row r="171" ht="12.75" customHeight="1">
      <c r="B171" s="2"/>
    </row>
    <row r="172" ht="12.75" customHeight="1">
      <c r="B172" s="2"/>
    </row>
    <row r="173" ht="12.75" customHeight="1">
      <c r="B173" s="2"/>
    </row>
    <row r="174" ht="12.75" customHeight="1">
      <c r="B174" s="2"/>
    </row>
    <row r="175" ht="12.75" customHeight="1">
      <c r="B175" s="2"/>
    </row>
    <row r="176" ht="12.75" customHeight="1">
      <c r="B176" s="2"/>
    </row>
    <row r="177" ht="12.75" customHeight="1">
      <c r="B177" s="2"/>
    </row>
    <row r="178" ht="12.75" customHeight="1">
      <c r="B178" s="2"/>
    </row>
    <row r="179" ht="12.75" customHeight="1">
      <c r="B179" s="2"/>
    </row>
    <row r="180" ht="12.75" customHeight="1">
      <c r="B180" s="2"/>
    </row>
    <row r="181" ht="12.75" customHeight="1">
      <c r="B181" s="2"/>
    </row>
    <row r="182" ht="12.75" customHeight="1">
      <c r="B182" s="2"/>
    </row>
    <row r="183" ht="12.75" customHeight="1">
      <c r="B183" s="2"/>
    </row>
    <row r="184" ht="12.75" customHeight="1">
      <c r="B184" s="2"/>
    </row>
    <row r="185" ht="12.75" customHeight="1">
      <c r="B185" s="2"/>
    </row>
    <row r="186" ht="12.75" customHeight="1">
      <c r="B186" s="2"/>
    </row>
    <row r="187" ht="12.75" customHeight="1">
      <c r="B187" s="2"/>
    </row>
    <row r="188" ht="12.75" customHeight="1">
      <c r="B188" s="2"/>
    </row>
    <row r="189" ht="12.75" customHeight="1">
      <c r="B189" s="2"/>
    </row>
    <row r="190" ht="12.75" customHeight="1">
      <c r="B190" s="2"/>
    </row>
    <row r="191" ht="12.75" customHeight="1">
      <c r="B191" s="2"/>
    </row>
    <row r="192" ht="12.75" customHeight="1">
      <c r="B192" s="2"/>
    </row>
    <row r="193" ht="12.75" customHeight="1">
      <c r="B193" s="2"/>
    </row>
    <row r="194" ht="12.75" customHeight="1">
      <c r="B194" s="2"/>
    </row>
    <row r="195" ht="12.75" customHeight="1">
      <c r="B195" s="2"/>
    </row>
    <row r="196" ht="12.75" customHeight="1">
      <c r="B196" s="2"/>
    </row>
    <row r="197" ht="12.75" customHeight="1">
      <c r="B197" s="2"/>
    </row>
    <row r="198" ht="12.75" customHeight="1">
      <c r="B198" s="2"/>
    </row>
    <row r="199" ht="12.75" customHeight="1">
      <c r="B199" s="2"/>
    </row>
    <row r="200" ht="12.75" customHeight="1">
      <c r="B200" s="2"/>
    </row>
    <row r="201" ht="12.75" customHeight="1">
      <c r="B201" s="2"/>
    </row>
    <row r="202" ht="12.75" customHeight="1">
      <c r="B202" s="2"/>
    </row>
    <row r="203" ht="12.75" customHeight="1">
      <c r="B203" s="2"/>
    </row>
    <row r="204" ht="12.75" customHeight="1">
      <c r="B204" s="2"/>
    </row>
    <row r="205" ht="12.75" customHeight="1">
      <c r="B205" s="2"/>
    </row>
    <row r="206" ht="12.75" customHeight="1">
      <c r="B206" s="2"/>
    </row>
    <row r="207" ht="12.75" customHeight="1">
      <c r="B207" s="2"/>
    </row>
    <row r="208" ht="12.75" customHeight="1">
      <c r="B208" s="2"/>
    </row>
    <row r="209" ht="12.75" customHeight="1">
      <c r="B209" s="2"/>
    </row>
    <row r="210" ht="12.75" customHeight="1">
      <c r="B210" s="2"/>
    </row>
    <row r="211" ht="12.75" customHeight="1">
      <c r="B211" s="2"/>
    </row>
    <row r="212" ht="12.75" customHeight="1">
      <c r="B212" s="2"/>
    </row>
    <row r="213" ht="12.75" customHeight="1">
      <c r="B213" s="2"/>
    </row>
    <row r="214" ht="12.75" customHeight="1">
      <c r="B214" s="2"/>
    </row>
    <row r="215" ht="12.75" customHeight="1">
      <c r="B215" s="2"/>
    </row>
    <row r="216" ht="12.75" customHeight="1">
      <c r="B216" s="2"/>
    </row>
    <row r="217" ht="12.75" customHeight="1">
      <c r="B217" s="2"/>
    </row>
    <row r="218" ht="12.75" customHeight="1">
      <c r="B218" s="2"/>
    </row>
    <row r="219" ht="12.75" customHeight="1">
      <c r="B219" s="2"/>
    </row>
    <row r="220" ht="12.75" customHeight="1">
      <c r="B220" s="2"/>
    </row>
    <row r="221" ht="12.75" customHeight="1">
      <c r="B221" s="2"/>
    </row>
    <row r="222" ht="12.75" customHeight="1">
      <c r="B222" s="2"/>
    </row>
    <row r="223" ht="12.75" customHeight="1">
      <c r="B223" s="2"/>
    </row>
    <row r="224" ht="12.75" customHeight="1">
      <c r="B224" s="2"/>
    </row>
    <row r="225" ht="12.75" customHeight="1">
      <c r="B225" s="2"/>
    </row>
    <row r="226" ht="12.75" customHeight="1">
      <c r="B226" s="2"/>
    </row>
    <row r="227" ht="12.75" customHeight="1">
      <c r="B227" s="2"/>
    </row>
    <row r="228" ht="12.75" customHeight="1">
      <c r="B228" s="2"/>
    </row>
    <row r="229" ht="12.75" customHeight="1">
      <c r="B229" s="2"/>
    </row>
    <row r="230" ht="12.75" customHeight="1">
      <c r="B230" s="2"/>
    </row>
    <row r="231" ht="12.75" customHeight="1">
      <c r="B231" s="2"/>
    </row>
    <row r="232" ht="12.75" customHeight="1">
      <c r="B232" s="2"/>
    </row>
    <row r="233" ht="12.75" customHeight="1">
      <c r="B233" s="2"/>
    </row>
    <row r="234" ht="12.75" customHeight="1">
      <c r="B234" s="2"/>
    </row>
    <row r="235" ht="12.75" customHeight="1">
      <c r="B235" s="2"/>
    </row>
    <row r="236" ht="12.75" customHeight="1">
      <c r="B236" s="2"/>
    </row>
    <row r="237" ht="12.75" customHeight="1">
      <c r="B237" s="2"/>
    </row>
    <row r="238" ht="12.75" customHeight="1">
      <c r="B238" s="2"/>
    </row>
    <row r="239" ht="12.75" customHeight="1">
      <c r="B239" s="2"/>
    </row>
    <row r="240" ht="12.75" customHeight="1">
      <c r="B240" s="2"/>
    </row>
    <row r="241" ht="12.75" customHeight="1">
      <c r="B241" s="2"/>
    </row>
    <row r="242" ht="12.75" customHeight="1">
      <c r="B242" s="2"/>
    </row>
    <row r="243" ht="12.75" customHeight="1">
      <c r="B243" s="2"/>
    </row>
    <row r="244" ht="12.75" customHeight="1">
      <c r="B244" s="2"/>
    </row>
    <row r="245" ht="12.75" customHeight="1">
      <c r="B245" s="2"/>
    </row>
    <row r="246" ht="12.75" customHeight="1">
      <c r="B246" s="2"/>
    </row>
    <row r="247" ht="12.75" customHeight="1">
      <c r="B247" s="2"/>
    </row>
    <row r="248" ht="12.75" customHeight="1">
      <c r="B248" s="2"/>
    </row>
    <row r="249" ht="12.75" customHeight="1">
      <c r="B249" s="2"/>
    </row>
    <row r="250" ht="12.75" customHeight="1">
      <c r="B250" s="2"/>
    </row>
    <row r="251" ht="12.75" customHeight="1">
      <c r="B251" s="2"/>
    </row>
    <row r="252" ht="12.75" customHeight="1">
      <c r="B252" s="2"/>
    </row>
    <row r="253" ht="12.75" customHeight="1">
      <c r="B253" s="2"/>
    </row>
    <row r="254" ht="12.75" customHeight="1">
      <c r="B254" s="2"/>
    </row>
    <row r="255" ht="12.75" customHeight="1">
      <c r="B255" s="2"/>
    </row>
    <row r="256" ht="12.75" customHeight="1">
      <c r="B256" s="2"/>
    </row>
    <row r="257" ht="12.75" customHeight="1">
      <c r="B257" s="2"/>
    </row>
    <row r="258" ht="12.75" customHeight="1">
      <c r="B258" s="2"/>
    </row>
    <row r="259" ht="12.75" customHeight="1">
      <c r="B259" s="2"/>
    </row>
    <row r="260" ht="12.75" customHeight="1">
      <c r="B260" s="2"/>
    </row>
    <row r="261" ht="12.75" customHeight="1">
      <c r="B261" s="2"/>
    </row>
    <row r="262" ht="12.75" customHeight="1">
      <c r="B262" s="2"/>
    </row>
    <row r="263" ht="12.75" customHeight="1">
      <c r="B263" s="2"/>
    </row>
    <row r="264" ht="12.75" customHeight="1">
      <c r="B264" s="2"/>
    </row>
    <row r="265" ht="12.75" customHeight="1">
      <c r="B265" s="2"/>
    </row>
    <row r="266" ht="12.75" customHeight="1">
      <c r="B266" s="2"/>
    </row>
    <row r="267" ht="12.75" customHeight="1">
      <c r="B267" s="2"/>
    </row>
    <row r="268" ht="12.75" customHeight="1">
      <c r="B268" s="2"/>
    </row>
    <row r="269" ht="12.75" customHeight="1">
      <c r="B269" s="2"/>
    </row>
    <row r="270" ht="12.75" customHeight="1">
      <c r="B270" s="2"/>
    </row>
    <row r="271" ht="12.75" customHeight="1">
      <c r="B271" s="2"/>
    </row>
    <row r="272" ht="12.75" customHeight="1">
      <c r="B272" s="2"/>
    </row>
    <row r="273" ht="12.75" customHeight="1">
      <c r="B273" s="2"/>
    </row>
    <row r="274" ht="12.75" customHeight="1">
      <c r="B274" s="2"/>
    </row>
    <row r="275" ht="12.75" customHeight="1">
      <c r="B275" s="2"/>
    </row>
    <row r="276" ht="12.75" customHeight="1">
      <c r="B276" s="2"/>
    </row>
    <row r="277" ht="12.75" customHeight="1">
      <c r="B277" s="2"/>
    </row>
    <row r="278" ht="12.75" customHeight="1">
      <c r="B278" s="2"/>
    </row>
    <row r="279" ht="12.75" customHeight="1">
      <c r="B279" s="2"/>
    </row>
    <row r="280" ht="12.75" customHeight="1">
      <c r="B280" s="2"/>
    </row>
    <row r="281" ht="12.75" customHeight="1">
      <c r="B281" s="2"/>
    </row>
    <row r="282" ht="12.75" customHeight="1">
      <c r="B282" s="2"/>
    </row>
    <row r="283" ht="12.75" customHeight="1">
      <c r="B283" s="2"/>
    </row>
    <row r="284" ht="12.75" customHeight="1">
      <c r="B284" s="2"/>
    </row>
    <row r="285" ht="12.75" customHeight="1">
      <c r="B285" s="2"/>
    </row>
    <row r="286" ht="12.75" customHeight="1">
      <c r="B286" s="2"/>
    </row>
    <row r="287" ht="12.75" customHeight="1">
      <c r="B287" s="2"/>
    </row>
    <row r="288" ht="12.75" customHeight="1">
      <c r="B288" s="2"/>
    </row>
    <row r="289" ht="12.75" customHeight="1">
      <c r="B289" s="2"/>
    </row>
    <row r="290" ht="12.75" customHeight="1">
      <c r="B290" s="2"/>
    </row>
    <row r="291" ht="12.75" customHeight="1">
      <c r="B291" s="2"/>
    </row>
    <row r="292" ht="12.75" customHeight="1">
      <c r="B292" s="2"/>
    </row>
    <row r="293" ht="12.75" customHeight="1">
      <c r="B293" s="2"/>
    </row>
    <row r="294" ht="12.75" customHeight="1">
      <c r="B294" s="2"/>
    </row>
    <row r="295" ht="12.75" customHeight="1">
      <c r="B295" s="2"/>
    </row>
    <row r="296" ht="12.75" customHeight="1">
      <c r="B296" s="2"/>
    </row>
    <row r="297" ht="12.75" customHeight="1">
      <c r="B297" s="2"/>
    </row>
    <row r="298" ht="12.75" customHeight="1">
      <c r="B298" s="2"/>
    </row>
    <row r="299" ht="12.75" customHeight="1">
      <c r="B299" s="2"/>
    </row>
    <row r="300" ht="12.75" customHeight="1">
      <c r="B300" s="2"/>
    </row>
    <row r="301" ht="12.75" customHeight="1">
      <c r="B301" s="2"/>
    </row>
    <row r="302" ht="12.75" customHeight="1">
      <c r="B302" s="2"/>
    </row>
    <row r="303" ht="12.75" customHeight="1">
      <c r="B303" s="2"/>
    </row>
    <row r="304" ht="12.75" customHeight="1">
      <c r="B304" s="2"/>
    </row>
    <row r="305" ht="12.75" customHeight="1">
      <c r="B305" s="2"/>
    </row>
    <row r="306" ht="12.75" customHeight="1">
      <c r="B306" s="2"/>
    </row>
    <row r="307" ht="12.75" customHeight="1">
      <c r="B307" s="2"/>
    </row>
    <row r="308" ht="12.75" customHeight="1">
      <c r="B308" s="2"/>
    </row>
    <row r="309" ht="12.75" customHeight="1">
      <c r="B309" s="2"/>
    </row>
    <row r="310" ht="12.75" customHeight="1">
      <c r="B310" s="2"/>
    </row>
    <row r="311" ht="12.75" customHeight="1">
      <c r="B311" s="2"/>
    </row>
    <row r="312" ht="12.75" customHeight="1">
      <c r="B312" s="2"/>
    </row>
    <row r="313" ht="12.75" customHeight="1">
      <c r="B313" s="2"/>
    </row>
    <row r="314" ht="12.75" customHeight="1">
      <c r="B314" s="2"/>
    </row>
    <row r="315" ht="12.75" customHeight="1">
      <c r="B315" s="2"/>
    </row>
    <row r="316" ht="12.75" customHeight="1">
      <c r="B316" s="2"/>
    </row>
    <row r="317" ht="12.75" customHeight="1">
      <c r="B317" s="2"/>
    </row>
    <row r="318" ht="12.75" customHeight="1">
      <c r="B318" s="2"/>
    </row>
    <row r="319" ht="12.75" customHeight="1">
      <c r="B319" s="2"/>
    </row>
    <row r="320" ht="12.75" customHeight="1">
      <c r="B320" s="2"/>
    </row>
    <row r="321" ht="12.75" customHeight="1">
      <c r="B321" s="2"/>
    </row>
    <row r="322" ht="12.75" customHeight="1">
      <c r="B322" s="2"/>
    </row>
    <row r="323" ht="12.75" customHeight="1">
      <c r="B323" s="2"/>
    </row>
    <row r="324" ht="12.75" customHeight="1">
      <c r="B324" s="2"/>
    </row>
    <row r="325" ht="12.75" customHeight="1">
      <c r="B325" s="2"/>
    </row>
    <row r="326" ht="12.75" customHeight="1">
      <c r="B326" s="2"/>
    </row>
    <row r="327" ht="12.75" customHeight="1">
      <c r="B327" s="2"/>
    </row>
    <row r="328" ht="12.75" customHeight="1">
      <c r="B328" s="2"/>
    </row>
    <row r="329" ht="12.75" customHeight="1">
      <c r="B329" s="2"/>
    </row>
    <row r="330" ht="12.75" customHeight="1">
      <c r="B330" s="2"/>
    </row>
    <row r="331" ht="12.75" customHeight="1">
      <c r="B331" s="2"/>
    </row>
    <row r="332" ht="12.75" customHeight="1">
      <c r="B332" s="2"/>
    </row>
    <row r="333" ht="12.75" customHeight="1">
      <c r="B333" s="2"/>
    </row>
    <row r="334" ht="12.75" customHeight="1">
      <c r="B334" s="2"/>
    </row>
    <row r="335" ht="12.75" customHeight="1">
      <c r="B335" s="2"/>
    </row>
    <row r="336" ht="12.75" customHeight="1">
      <c r="B336" s="2"/>
    </row>
    <row r="337" ht="12.75" customHeight="1">
      <c r="B337" s="2"/>
    </row>
    <row r="338" ht="12.75" customHeight="1">
      <c r="B338" s="2"/>
    </row>
    <row r="339" ht="12.75" customHeight="1">
      <c r="B339" s="2"/>
    </row>
    <row r="340" ht="12.75" customHeight="1">
      <c r="B340" s="2"/>
    </row>
    <row r="341" ht="12.75" customHeight="1">
      <c r="B341" s="2"/>
    </row>
    <row r="342" ht="12.75" customHeight="1">
      <c r="B342" s="2"/>
    </row>
    <row r="343" ht="12.75" customHeight="1">
      <c r="B343" s="2"/>
    </row>
    <row r="344" ht="12.75" customHeight="1">
      <c r="B344" s="2"/>
    </row>
    <row r="345" ht="12.75" customHeight="1">
      <c r="B345" s="2"/>
    </row>
    <row r="346" ht="12.75" customHeight="1">
      <c r="B346" s="2"/>
    </row>
    <row r="347" ht="12.75" customHeight="1">
      <c r="B347" s="2"/>
    </row>
    <row r="348" ht="12.75" customHeight="1">
      <c r="B348" s="2"/>
    </row>
    <row r="349" ht="12.75" customHeight="1">
      <c r="B349" s="2"/>
    </row>
    <row r="350" ht="12.75" customHeight="1">
      <c r="B350" s="2"/>
    </row>
    <row r="351" ht="12.75" customHeight="1">
      <c r="B351" s="2"/>
    </row>
    <row r="352" ht="12.75" customHeight="1">
      <c r="B352" s="2"/>
    </row>
    <row r="353" ht="12.75" customHeight="1">
      <c r="B353" s="2"/>
    </row>
    <row r="354" ht="12.75" customHeight="1">
      <c r="B354" s="2"/>
    </row>
    <row r="355" ht="12.75" customHeight="1">
      <c r="B355" s="2"/>
    </row>
    <row r="356" ht="12.75" customHeight="1">
      <c r="B356" s="2"/>
    </row>
    <row r="357" ht="12.75" customHeight="1">
      <c r="B357" s="2"/>
    </row>
    <row r="358" ht="12.75" customHeight="1">
      <c r="B358" s="2"/>
    </row>
    <row r="359" ht="12.75" customHeight="1">
      <c r="B359" s="2"/>
    </row>
    <row r="360" ht="12.75" customHeight="1">
      <c r="B360" s="2"/>
    </row>
    <row r="361" ht="12.75" customHeight="1">
      <c r="B361" s="2"/>
    </row>
    <row r="362" ht="12.75" customHeight="1">
      <c r="B362" s="2"/>
    </row>
    <row r="363" ht="12.75" customHeight="1">
      <c r="B363" s="2"/>
    </row>
    <row r="364" ht="12.75" customHeight="1">
      <c r="B364" s="2"/>
    </row>
    <row r="365" ht="12.75" customHeight="1">
      <c r="B365" s="2"/>
    </row>
    <row r="366" ht="12.75" customHeight="1">
      <c r="B366" s="2"/>
    </row>
    <row r="367" ht="12.75" customHeight="1">
      <c r="B367" s="2"/>
    </row>
    <row r="368" ht="12.75" customHeight="1">
      <c r="B368" s="2"/>
    </row>
    <row r="369" ht="12.75" customHeight="1">
      <c r="B369" s="2"/>
    </row>
    <row r="370" ht="12.75" customHeight="1">
      <c r="B370" s="2"/>
    </row>
    <row r="371" ht="12.75" customHeight="1">
      <c r="B371" s="2"/>
    </row>
    <row r="372" ht="12.75" customHeight="1">
      <c r="B372" s="2"/>
    </row>
    <row r="373" ht="12.75" customHeight="1">
      <c r="B373" s="2"/>
    </row>
    <row r="374" ht="12.75" customHeight="1">
      <c r="B374" s="2"/>
    </row>
    <row r="375" ht="12.75" customHeight="1">
      <c r="B375" s="2"/>
    </row>
    <row r="376" ht="12.75" customHeight="1">
      <c r="B376" s="2"/>
    </row>
    <row r="377" ht="12.75" customHeight="1">
      <c r="B377" s="2"/>
    </row>
    <row r="378" ht="12.75" customHeight="1">
      <c r="B378" s="2"/>
    </row>
    <row r="379" ht="12.75" customHeight="1">
      <c r="B379" s="2"/>
    </row>
    <row r="380" ht="12.75" customHeight="1">
      <c r="B380" s="2"/>
    </row>
    <row r="381" ht="12.75" customHeight="1">
      <c r="B381" s="2"/>
    </row>
    <row r="382" ht="12.75" customHeight="1">
      <c r="B382" s="2"/>
    </row>
    <row r="383" ht="12.75" customHeight="1">
      <c r="B383" s="2"/>
    </row>
    <row r="384" ht="12.75" customHeight="1">
      <c r="B384" s="2"/>
    </row>
    <row r="385" ht="12.75" customHeight="1">
      <c r="B385" s="2"/>
    </row>
    <row r="386" ht="12.75" customHeight="1">
      <c r="B386" s="2"/>
    </row>
    <row r="387" ht="12.75" customHeight="1">
      <c r="B387" s="2"/>
    </row>
    <row r="388" ht="12.75" customHeight="1">
      <c r="B388" s="2"/>
    </row>
    <row r="389" ht="12.75" customHeight="1">
      <c r="B389" s="2"/>
    </row>
    <row r="390" ht="12.75" customHeight="1">
      <c r="B390" s="2"/>
    </row>
    <row r="391" ht="12.75" customHeight="1">
      <c r="B391" s="2"/>
    </row>
    <row r="392" ht="12.75" customHeight="1">
      <c r="B392" s="2"/>
    </row>
    <row r="393" ht="12.75" customHeight="1">
      <c r="B393" s="2"/>
    </row>
    <row r="394" ht="12.75" customHeight="1">
      <c r="B394" s="2"/>
    </row>
    <row r="395" ht="12.75" customHeight="1">
      <c r="B395" s="2"/>
    </row>
    <row r="396" ht="12.75" customHeight="1">
      <c r="B396" s="2"/>
    </row>
    <row r="397" ht="12.75" customHeight="1">
      <c r="B397" s="2"/>
    </row>
    <row r="398" ht="12.75" customHeight="1">
      <c r="B398" s="2"/>
    </row>
    <row r="399" ht="12.75" customHeight="1">
      <c r="B399" s="2"/>
    </row>
    <row r="400" ht="12.75" customHeight="1">
      <c r="B400" s="2"/>
    </row>
    <row r="401" ht="12.75" customHeight="1">
      <c r="B401" s="2"/>
    </row>
    <row r="402" ht="12.75" customHeight="1">
      <c r="B402" s="2"/>
    </row>
    <row r="403" ht="12.75" customHeight="1">
      <c r="B403" s="2"/>
    </row>
    <row r="404" ht="12.75" customHeight="1">
      <c r="B404" s="2"/>
    </row>
    <row r="405" ht="12.75" customHeight="1">
      <c r="B405" s="2"/>
    </row>
    <row r="406" ht="12.75" customHeight="1">
      <c r="B406" s="2"/>
    </row>
    <row r="407" ht="12.75" customHeight="1">
      <c r="B407" s="2"/>
    </row>
    <row r="408" ht="12.75" customHeight="1">
      <c r="B408" s="2"/>
    </row>
    <row r="409" ht="12.75" customHeight="1">
      <c r="B409" s="2"/>
    </row>
    <row r="410" ht="12.75" customHeight="1">
      <c r="B410" s="2"/>
    </row>
    <row r="411" ht="12.75" customHeight="1">
      <c r="B411" s="2"/>
    </row>
    <row r="412" ht="12.75" customHeight="1">
      <c r="B412" s="2"/>
    </row>
    <row r="413" ht="12.75" customHeight="1">
      <c r="B413" s="2"/>
    </row>
    <row r="414" ht="12.75" customHeight="1">
      <c r="B414" s="2"/>
    </row>
    <row r="415" ht="12.75" customHeight="1">
      <c r="B415" s="2"/>
    </row>
    <row r="416" ht="12.75" customHeight="1">
      <c r="B416" s="2"/>
    </row>
    <row r="417" ht="12.75" customHeight="1">
      <c r="B417" s="2"/>
    </row>
    <row r="418" ht="12.75" customHeight="1">
      <c r="B418" s="2"/>
    </row>
    <row r="419" ht="12.75" customHeight="1">
      <c r="B419" s="2"/>
    </row>
    <row r="420" ht="12.75" customHeight="1">
      <c r="B420" s="2"/>
    </row>
    <row r="421" ht="12.75" customHeight="1">
      <c r="B421" s="2"/>
    </row>
    <row r="422" ht="12.75" customHeight="1">
      <c r="B422" s="2"/>
    </row>
    <row r="423" ht="12.75" customHeight="1">
      <c r="B423" s="2"/>
    </row>
    <row r="424" ht="12.75" customHeight="1">
      <c r="B424" s="2"/>
    </row>
    <row r="425" ht="12.75" customHeight="1">
      <c r="B425" s="2"/>
    </row>
    <row r="426" ht="12.75" customHeight="1">
      <c r="B426" s="2"/>
    </row>
    <row r="427" ht="12.75" customHeight="1">
      <c r="B427" s="2"/>
    </row>
    <row r="428" ht="12.75" customHeight="1">
      <c r="B428" s="2"/>
    </row>
    <row r="429" ht="12.75" customHeight="1">
      <c r="B429" s="2"/>
    </row>
    <row r="430" ht="12.75" customHeight="1">
      <c r="B430" s="2"/>
    </row>
    <row r="431" ht="12.75" customHeight="1">
      <c r="B431" s="2"/>
    </row>
    <row r="432" ht="12.75" customHeight="1">
      <c r="B432" s="2"/>
    </row>
    <row r="433" ht="12.75" customHeight="1">
      <c r="B433" s="2"/>
    </row>
    <row r="434" ht="12.75" customHeight="1">
      <c r="B434" s="2"/>
    </row>
    <row r="435" ht="12.75" customHeight="1">
      <c r="B435" s="2"/>
    </row>
    <row r="436" ht="12.75" customHeight="1">
      <c r="B436" s="2"/>
    </row>
    <row r="437" ht="12.75" customHeight="1">
      <c r="B437" s="2"/>
    </row>
    <row r="438" ht="12.75" customHeight="1">
      <c r="B438" s="2"/>
    </row>
    <row r="439" ht="12.75" customHeight="1">
      <c r="B439" s="2"/>
    </row>
    <row r="440" ht="12.75" customHeight="1">
      <c r="B440" s="2"/>
    </row>
    <row r="441" ht="12.75" customHeight="1">
      <c r="B441" s="2"/>
    </row>
    <row r="442" ht="12.75" customHeight="1">
      <c r="B442" s="2"/>
    </row>
    <row r="443" ht="12.75" customHeight="1">
      <c r="B443" s="2"/>
    </row>
    <row r="444" ht="12.75" customHeight="1">
      <c r="B444" s="2"/>
    </row>
    <row r="445" ht="12.75" customHeight="1">
      <c r="B445" s="2"/>
    </row>
    <row r="446" ht="12.75" customHeight="1">
      <c r="B446" s="2"/>
    </row>
    <row r="447" ht="12.75" customHeight="1">
      <c r="B447" s="2"/>
    </row>
    <row r="448" ht="12.75" customHeight="1">
      <c r="B448" s="2"/>
    </row>
    <row r="449" ht="12.75" customHeight="1">
      <c r="B449" s="2"/>
    </row>
    <row r="450" ht="12.75" customHeight="1">
      <c r="B450" s="2"/>
    </row>
    <row r="451" ht="12.75" customHeight="1">
      <c r="B451" s="2"/>
    </row>
    <row r="452" ht="12.75" customHeight="1">
      <c r="B452" s="2"/>
    </row>
    <row r="453" ht="12.75" customHeight="1">
      <c r="B453" s="2"/>
    </row>
    <row r="454" ht="12.75" customHeight="1">
      <c r="B454" s="2"/>
    </row>
    <row r="455" ht="12.75" customHeight="1">
      <c r="B455" s="2"/>
    </row>
    <row r="456" ht="12.75" customHeight="1">
      <c r="B456" s="2"/>
    </row>
    <row r="457" ht="12.75" customHeight="1">
      <c r="B457" s="2"/>
    </row>
    <row r="458" ht="12.75" customHeight="1">
      <c r="B458" s="2"/>
    </row>
    <row r="459" ht="12.75" customHeight="1">
      <c r="B459" s="2"/>
    </row>
    <row r="460" ht="12.75" customHeight="1">
      <c r="B460" s="2"/>
    </row>
    <row r="461" ht="12.75" customHeight="1">
      <c r="B461" s="2"/>
    </row>
    <row r="462" ht="12.75" customHeight="1">
      <c r="B462" s="2"/>
    </row>
    <row r="463" ht="12.75" customHeight="1">
      <c r="B463" s="2"/>
    </row>
    <row r="464" ht="12.75" customHeight="1">
      <c r="B464" s="2"/>
    </row>
    <row r="465" ht="12.75" customHeight="1">
      <c r="B465" s="2"/>
    </row>
    <row r="466" ht="12.75" customHeight="1">
      <c r="B466" s="2"/>
    </row>
    <row r="467" ht="12.75" customHeight="1">
      <c r="B467" s="2"/>
    </row>
    <row r="468" ht="12.75" customHeight="1">
      <c r="B468" s="2"/>
    </row>
    <row r="469" ht="12.75" customHeight="1">
      <c r="B469" s="2"/>
    </row>
    <row r="470" ht="12.75" customHeight="1">
      <c r="B470" s="2"/>
    </row>
    <row r="471" ht="12.75" customHeight="1">
      <c r="B471" s="2"/>
    </row>
    <row r="472" ht="12.75" customHeight="1">
      <c r="B472" s="2"/>
    </row>
    <row r="473" ht="12.75" customHeight="1">
      <c r="B473" s="2"/>
    </row>
    <row r="474" ht="12.75" customHeight="1">
      <c r="B474" s="2"/>
    </row>
    <row r="475" ht="12.75" customHeight="1">
      <c r="B475" s="2"/>
    </row>
    <row r="476" ht="12.75" customHeight="1">
      <c r="B476" s="2"/>
    </row>
    <row r="477" ht="12.75" customHeight="1">
      <c r="B477" s="2"/>
    </row>
    <row r="478" ht="12.75" customHeight="1">
      <c r="B478" s="2"/>
    </row>
    <row r="479" ht="12.75" customHeight="1">
      <c r="B479" s="2"/>
    </row>
    <row r="480" ht="12.75" customHeight="1">
      <c r="B480" s="2"/>
    </row>
    <row r="481" ht="12.75" customHeight="1">
      <c r="B481" s="2"/>
    </row>
    <row r="482" ht="12.75" customHeight="1">
      <c r="B482" s="2"/>
    </row>
    <row r="483" ht="12.75" customHeight="1">
      <c r="B483" s="2"/>
    </row>
    <row r="484" ht="12.75" customHeight="1">
      <c r="B484" s="2"/>
    </row>
    <row r="485" ht="12.75" customHeight="1">
      <c r="B485" s="2"/>
    </row>
    <row r="486" ht="12.75" customHeight="1">
      <c r="B486" s="2"/>
    </row>
    <row r="487" ht="12.75" customHeight="1">
      <c r="B487" s="2"/>
    </row>
    <row r="488" ht="12.75" customHeight="1">
      <c r="B488" s="2"/>
    </row>
    <row r="489" ht="12.75" customHeight="1">
      <c r="B489" s="2"/>
    </row>
    <row r="490" ht="12.75" customHeight="1">
      <c r="B490" s="2"/>
    </row>
    <row r="491" ht="12.75" customHeight="1">
      <c r="B491" s="2"/>
    </row>
    <row r="492" ht="12.75" customHeight="1">
      <c r="B492" s="2"/>
    </row>
    <row r="493" ht="12.75" customHeight="1">
      <c r="B493" s="2"/>
    </row>
    <row r="494" ht="12.75" customHeight="1">
      <c r="B494" s="2"/>
    </row>
    <row r="495" ht="12.75" customHeight="1">
      <c r="B495" s="2"/>
    </row>
    <row r="496" ht="12.75" customHeight="1">
      <c r="B496" s="2"/>
    </row>
    <row r="497" ht="12.75" customHeight="1">
      <c r="B497" s="2"/>
    </row>
    <row r="498" ht="12.75" customHeight="1">
      <c r="B498" s="2"/>
    </row>
    <row r="499" ht="12.75" customHeight="1">
      <c r="B499" s="2"/>
    </row>
    <row r="500" ht="12.75" customHeight="1">
      <c r="B500" s="2"/>
    </row>
    <row r="501" ht="12.75" customHeight="1">
      <c r="B501" s="2"/>
    </row>
    <row r="502" ht="12.75" customHeight="1">
      <c r="B502" s="2"/>
    </row>
    <row r="503" ht="12.75" customHeight="1">
      <c r="B503" s="2"/>
    </row>
    <row r="504" ht="12.75" customHeight="1">
      <c r="B504" s="2"/>
    </row>
    <row r="505" ht="12.75" customHeight="1">
      <c r="B505" s="2"/>
    </row>
    <row r="506" ht="12.75" customHeight="1">
      <c r="B506" s="2"/>
    </row>
    <row r="507" ht="12.75" customHeight="1">
      <c r="B507" s="2"/>
    </row>
    <row r="508" ht="12.75" customHeight="1">
      <c r="B508" s="2"/>
    </row>
    <row r="509" ht="12.75" customHeight="1">
      <c r="B509" s="2"/>
    </row>
    <row r="510" ht="12.75" customHeight="1">
      <c r="B510" s="2"/>
    </row>
    <row r="511" ht="12.75" customHeight="1">
      <c r="B511" s="2"/>
    </row>
    <row r="512" ht="12.75" customHeight="1">
      <c r="B512" s="2"/>
    </row>
    <row r="513" ht="12.75" customHeight="1">
      <c r="B513" s="2"/>
    </row>
    <row r="514" ht="12.75" customHeight="1">
      <c r="B514" s="2"/>
    </row>
    <row r="515" ht="12.75" customHeight="1">
      <c r="B515" s="2"/>
    </row>
    <row r="516" ht="12.75" customHeight="1">
      <c r="B516" s="2"/>
    </row>
    <row r="517" ht="12.75" customHeight="1">
      <c r="B517" s="2"/>
    </row>
    <row r="518" ht="12.75" customHeight="1">
      <c r="B518" s="2"/>
    </row>
    <row r="519" ht="12.75" customHeight="1">
      <c r="B519" s="2"/>
    </row>
    <row r="520" ht="12.75" customHeight="1">
      <c r="B520" s="2"/>
    </row>
    <row r="521" ht="12.75" customHeight="1">
      <c r="B521" s="2"/>
    </row>
    <row r="522" ht="12.75" customHeight="1">
      <c r="B522" s="2"/>
    </row>
    <row r="523" ht="12.75" customHeight="1">
      <c r="B523" s="2"/>
    </row>
    <row r="524" ht="12.75" customHeight="1">
      <c r="B524" s="2"/>
    </row>
    <row r="525" ht="12.75" customHeight="1">
      <c r="B525" s="2"/>
    </row>
    <row r="526" ht="12.75" customHeight="1">
      <c r="B526" s="2"/>
    </row>
    <row r="527" ht="12.75" customHeight="1">
      <c r="B527" s="2"/>
    </row>
    <row r="528" ht="12.75" customHeight="1">
      <c r="B528" s="2"/>
    </row>
    <row r="529" ht="12.75" customHeight="1">
      <c r="B529" s="2"/>
    </row>
    <row r="530" ht="12.75" customHeight="1">
      <c r="B530" s="2"/>
    </row>
    <row r="531" ht="12.75" customHeight="1">
      <c r="B531" s="2"/>
    </row>
    <row r="532" ht="12.75" customHeight="1">
      <c r="B532" s="2"/>
    </row>
    <row r="533" ht="12.75" customHeight="1">
      <c r="B533" s="2"/>
    </row>
    <row r="534" ht="12.75" customHeight="1">
      <c r="B534" s="2"/>
    </row>
    <row r="535" ht="12.75" customHeight="1">
      <c r="B535" s="2"/>
    </row>
    <row r="536" ht="12.75" customHeight="1">
      <c r="B536" s="2"/>
    </row>
    <row r="537" ht="12.75" customHeight="1">
      <c r="B537" s="2"/>
    </row>
    <row r="538" ht="12.75" customHeight="1">
      <c r="B538" s="2"/>
    </row>
    <row r="539" ht="12.75" customHeight="1">
      <c r="B539" s="2"/>
    </row>
    <row r="540" ht="12.75" customHeight="1">
      <c r="B540" s="2"/>
    </row>
    <row r="541" ht="12.75" customHeight="1">
      <c r="B541" s="2"/>
    </row>
    <row r="542" ht="12.75" customHeight="1">
      <c r="B542" s="2"/>
    </row>
    <row r="543" ht="12.75" customHeight="1">
      <c r="B543" s="2"/>
    </row>
    <row r="544" ht="12.75" customHeight="1">
      <c r="B544" s="2"/>
    </row>
    <row r="545" ht="12.75" customHeight="1">
      <c r="B545" s="2"/>
    </row>
    <row r="546" ht="12.75" customHeight="1">
      <c r="B546" s="2"/>
    </row>
    <row r="547" ht="12.75" customHeight="1">
      <c r="B547" s="2"/>
    </row>
    <row r="548" ht="12.75" customHeight="1">
      <c r="B548" s="2"/>
    </row>
    <row r="549" ht="12.75" customHeight="1">
      <c r="B549" s="2"/>
    </row>
    <row r="550" ht="12.75" customHeight="1">
      <c r="B550" s="2"/>
    </row>
    <row r="551" ht="12.75" customHeight="1">
      <c r="B551" s="2"/>
    </row>
    <row r="552" ht="12.75" customHeight="1">
      <c r="B552" s="2"/>
    </row>
    <row r="553" ht="12.75" customHeight="1">
      <c r="B553" s="2"/>
    </row>
    <row r="554" ht="12.75" customHeight="1">
      <c r="B554" s="2"/>
    </row>
    <row r="555" ht="12.75" customHeight="1">
      <c r="B555" s="2"/>
    </row>
    <row r="556" ht="12.75" customHeight="1">
      <c r="B556" s="2"/>
    </row>
    <row r="557" ht="12.75" customHeight="1">
      <c r="B557" s="2"/>
    </row>
    <row r="558" ht="12.75" customHeight="1">
      <c r="B558" s="2"/>
    </row>
    <row r="559" ht="12.75" customHeight="1">
      <c r="B559" s="2"/>
    </row>
    <row r="560" ht="12.75" customHeight="1">
      <c r="B560" s="2"/>
    </row>
    <row r="561" ht="12.75" customHeight="1">
      <c r="B561" s="2"/>
    </row>
    <row r="562" ht="12.75" customHeight="1">
      <c r="B562" s="2"/>
    </row>
    <row r="563" ht="12.75" customHeight="1">
      <c r="B563" s="2"/>
    </row>
    <row r="564" ht="12.75" customHeight="1">
      <c r="B564" s="2"/>
    </row>
    <row r="565" ht="12.75" customHeight="1">
      <c r="B565" s="2"/>
    </row>
    <row r="566" ht="12.75" customHeight="1">
      <c r="B566" s="2"/>
    </row>
    <row r="567" ht="12.75" customHeight="1">
      <c r="B567" s="2"/>
    </row>
    <row r="568" ht="12.75" customHeight="1">
      <c r="B568" s="2"/>
    </row>
    <row r="569" ht="12.75" customHeight="1">
      <c r="B569" s="2"/>
    </row>
    <row r="570" ht="12.75" customHeight="1">
      <c r="B570" s="2"/>
    </row>
    <row r="571" ht="12.75" customHeight="1">
      <c r="B571" s="2"/>
    </row>
    <row r="572" ht="12.75" customHeight="1">
      <c r="B572" s="2"/>
    </row>
    <row r="573" ht="12.75" customHeight="1">
      <c r="B573" s="2"/>
    </row>
    <row r="574" ht="12.75" customHeight="1">
      <c r="B574" s="2"/>
    </row>
    <row r="575" ht="12.75" customHeight="1">
      <c r="B575" s="2"/>
    </row>
    <row r="576" ht="12.75" customHeight="1">
      <c r="B576" s="2"/>
    </row>
    <row r="577" ht="12.75" customHeight="1">
      <c r="B577" s="2"/>
    </row>
    <row r="578" ht="12.75" customHeight="1">
      <c r="B578" s="2"/>
    </row>
    <row r="579" ht="12.75" customHeight="1">
      <c r="B579" s="2"/>
    </row>
    <row r="580" ht="12.75" customHeight="1">
      <c r="B580" s="2"/>
    </row>
    <row r="581" ht="12.75" customHeight="1">
      <c r="B581" s="2"/>
    </row>
    <row r="582" ht="12.75" customHeight="1">
      <c r="B582" s="2"/>
    </row>
    <row r="583" ht="12.75" customHeight="1">
      <c r="B583" s="2"/>
    </row>
    <row r="584" ht="12.75" customHeight="1">
      <c r="B584" s="2"/>
    </row>
    <row r="585" ht="12.75" customHeight="1">
      <c r="B585" s="2"/>
    </row>
    <row r="586" ht="12.75" customHeight="1">
      <c r="B586" s="2"/>
    </row>
    <row r="587" ht="12.75" customHeight="1">
      <c r="B587" s="2"/>
    </row>
    <row r="588" ht="12.75" customHeight="1">
      <c r="B588" s="2"/>
    </row>
    <row r="589" ht="12.75" customHeight="1">
      <c r="B589" s="2"/>
    </row>
    <row r="590" ht="12.75" customHeight="1">
      <c r="B590" s="2"/>
    </row>
    <row r="591" ht="12.75" customHeight="1">
      <c r="B591" s="2"/>
    </row>
    <row r="592" ht="12.75" customHeight="1">
      <c r="B592" s="2"/>
    </row>
    <row r="593" ht="12.75" customHeight="1">
      <c r="B593" s="2"/>
    </row>
    <row r="594" ht="12.75" customHeight="1">
      <c r="B594" s="2"/>
    </row>
    <row r="595" ht="12.75" customHeight="1">
      <c r="B595" s="2"/>
    </row>
    <row r="596" ht="12.75" customHeight="1">
      <c r="B596" s="2"/>
    </row>
    <row r="597" ht="12.75" customHeight="1">
      <c r="B597" s="2"/>
    </row>
    <row r="598" ht="12.75" customHeight="1">
      <c r="B598" s="2"/>
    </row>
    <row r="599" ht="12.75" customHeight="1">
      <c r="B599" s="2"/>
    </row>
    <row r="600" ht="12.75" customHeight="1">
      <c r="B600" s="2"/>
    </row>
    <row r="601" ht="12.75" customHeight="1">
      <c r="B601" s="2"/>
    </row>
    <row r="602" ht="12.75" customHeight="1">
      <c r="B602" s="2"/>
    </row>
    <row r="603" ht="12.75" customHeight="1">
      <c r="B603" s="2"/>
    </row>
    <row r="604" ht="12.75" customHeight="1">
      <c r="B604" s="2"/>
    </row>
    <row r="605" ht="12.75" customHeight="1">
      <c r="B605" s="2"/>
    </row>
    <row r="606" ht="12.75" customHeight="1">
      <c r="B606" s="2"/>
    </row>
    <row r="607" ht="12.75" customHeight="1">
      <c r="B607" s="2"/>
    </row>
    <row r="608" ht="12.75" customHeight="1">
      <c r="B608" s="2"/>
    </row>
    <row r="609" ht="12.75" customHeight="1">
      <c r="B609" s="2"/>
    </row>
    <row r="610" ht="12.75" customHeight="1">
      <c r="B610" s="2"/>
    </row>
    <row r="611" ht="12.75" customHeight="1">
      <c r="B611" s="2"/>
    </row>
    <row r="612" ht="12.75" customHeight="1">
      <c r="B612" s="2"/>
    </row>
    <row r="613" ht="12.75" customHeight="1">
      <c r="B613" s="2"/>
    </row>
    <row r="614" ht="12.75" customHeight="1">
      <c r="B614" s="2"/>
    </row>
    <row r="615" ht="12.75" customHeight="1">
      <c r="B615" s="2"/>
    </row>
    <row r="616" ht="12.75" customHeight="1">
      <c r="B616" s="2"/>
    </row>
    <row r="617" ht="12.75" customHeight="1">
      <c r="B617" s="2"/>
    </row>
    <row r="618" ht="12.75" customHeight="1">
      <c r="B618" s="2"/>
    </row>
    <row r="619" ht="12.75" customHeight="1">
      <c r="B619" s="2"/>
    </row>
    <row r="620" ht="12.75" customHeight="1">
      <c r="B620" s="2"/>
    </row>
    <row r="621" ht="12.75" customHeight="1">
      <c r="B621" s="2"/>
    </row>
    <row r="622" ht="12.75" customHeight="1">
      <c r="B622" s="2"/>
    </row>
    <row r="623" ht="12.75" customHeight="1">
      <c r="B623" s="2"/>
    </row>
    <row r="624" ht="12.75" customHeight="1">
      <c r="B624" s="2"/>
    </row>
    <row r="625" ht="12.75" customHeight="1">
      <c r="B625" s="2"/>
    </row>
    <row r="626" ht="12.75" customHeight="1">
      <c r="B626" s="2"/>
    </row>
    <row r="627" ht="12.75" customHeight="1">
      <c r="B627" s="2"/>
    </row>
    <row r="628" ht="12.75" customHeight="1">
      <c r="B628" s="2"/>
    </row>
    <row r="629" ht="12.75" customHeight="1">
      <c r="B629" s="2"/>
    </row>
    <row r="630" ht="12.75" customHeight="1">
      <c r="B630" s="2"/>
    </row>
    <row r="631" ht="12.75" customHeight="1">
      <c r="B631" s="2"/>
    </row>
    <row r="632" ht="12.75" customHeight="1">
      <c r="B632" s="2"/>
    </row>
    <row r="633" ht="12.75" customHeight="1">
      <c r="B633" s="2"/>
    </row>
    <row r="634" ht="12.75" customHeight="1">
      <c r="B634" s="2"/>
    </row>
    <row r="635" ht="12.75" customHeight="1">
      <c r="B635" s="2"/>
    </row>
    <row r="636" ht="12.75" customHeight="1">
      <c r="B636" s="2"/>
    </row>
    <row r="637" ht="12.75" customHeight="1">
      <c r="B637" s="2"/>
    </row>
    <row r="638" ht="12.75" customHeight="1">
      <c r="B638" s="2"/>
    </row>
    <row r="639" ht="12.75" customHeight="1">
      <c r="B639" s="2"/>
    </row>
    <row r="640" ht="12.75" customHeight="1">
      <c r="B640" s="2"/>
    </row>
    <row r="641" ht="12.75" customHeight="1">
      <c r="B641" s="2"/>
    </row>
    <row r="642" ht="12.75" customHeight="1">
      <c r="B642" s="2"/>
    </row>
    <row r="643" ht="12.75" customHeight="1">
      <c r="B643" s="2"/>
    </row>
    <row r="644" ht="12.75" customHeight="1">
      <c r="B644" s="2"/>
    </row>
    <row r="645" ht="12.75" customHeight="1">
      <c r="B645" s="2"/>
    </row>
    <row r="646" ht="12.75" customHeight="1">
      <c r="B646" s="2"/>
    </row>
    <row r="647" ht="12.75" customHeight="1">
      <c r="B647" s="2"/>
    </row>
    <row r="648" ht="12.75" customHeight="1">
      <c r="B648" s="2"/>
    </row>
    <row r="649" ht="12.75" customHeight="1">
      <c r="B649" s="2"/>
    </row>
    <row r="650" ht="12.75" customHeight="1">
      <c r="B650" s="2"/>
    </row>
    <row r="651" ht="12.75" customHeight="1">
      <c r="B651" s="2"/>
    </row>
    <row r="652" ht="12.75" customHeight="1">
      <c r="B652" s="2"/>
    </row>
    <row r="653" ht="12.75" customHeight="1">
      <c r="B653" s="2"/>
    </row>
    <row r="654" ht="12.75" customHeight="1">
      <c r="B654" s="2"/>
    </row>
    <row r="655" ht="12.75" customHeight="1">
      <c r="B655" s="2"/>
    </row>
    <row r="656" ht="12.75" customHeight="1">
      <c r="B656" s="2"/>
    </row>
    <row r="657" ht="12.75" customHeight="1">
      <c r="B657" s="2"/>
    </row>
    <row r="658" ht="12.75" customHeight="1">
      <c r="B658" s="2"/>
    </row>
    <row r="659" ht="12.75" customHeight="1">
      <c r="B659" s="2"/>
    </row>
    <row r="660" ht="12.75" customHeight="1">
      <c r="B660" s="2"/>
    </row>
    <row r="661" ht="12.75" customHeight="1">
      <c r="B661" s="2"/>
    </row>
    <row r="662" ht="12.75" customHeight="1">
      <c r="B662" s="2"/>
    </row>
    <row r="663" ht="12.75" customHeight="1">
      <c r="B663" s="2"/>
    </row>
    <row r="664" ht="12.75" customHeight="1">
      <c r="B664" s="2"/>
    </row>
    <row r="665" ht="12.75" customHeight="1">
      <c r="B665" s="2"/>
    </row>
    <row r="666" ht="12.75" customHeight="1">
      <c r="B666" s="2"/>
    </row>
    <row r="667" ht="12.75" customHeight="1">
      <c r="B667" s="2"/>
    </row>
    <row r="668" ht="12.75" customHeight="1">
      <c r="B668" s="2"/>
    </row>
    <row r="669" ht="12.75" customHeight="1">
      <c r="B669" s="2"/>
    </row>
    <row r="670" ht="12.75" customHeight="1">
      <c r="B670" s="2"/>
    </row>
    <row r="671" ht="12.75" customHeight="1">
      <c r="B671" s="2"/>
    </row>
    <row r="672" ht="12.75" customHeight="1">
      <c r="B672" s="2"/>
    </row>
    <row r="673" ht="12.75" customHeight="1">
      <c r="B673" s="2"/>
    </row>
    <row r="674" ht="12.75" customHeight="1">
      <c r="B674" s="2"/>
    </row>
    <row r="675" ht="12.75" customHeight="1">
      <c r="B675" s="2"/>
    </row>
    <row r="676" ht="12.75" customHeight="1">
      <c r="B676" s="2"/>
    </row>
    <row r="677" ht="12.75" customHeight="1">
      <c r="B677" s="2"/>
    </row>
    <row r="678" ht="12.75" customHeight="1">
      <c r="B678" s="2"/>
    </row>
    <row r="679" ht="12.75" customHeight="1">
      <c r="B679" s="2"/>
    </row>
    <row r="680" ht="12.75" customHeight="1">
      <c r="B680" s="2"/>
    </row>
    <row r="681" ht="12.75" customHeight="1">
      <c r="B681" s="2"/>
    </row>
    <row r="682" ht="12.75" customHeight="1">
      <c r="B682" s="2"/>
    </row>
    <row r="683" ht="12.75" customHeight="1">
      <c r="B683" s="2"/>
    </row>
    <row r="684" ht="12.75" customHeight="1">
      <c r="B684" s="2"/>
    </row>
    <row r="685" ht="12.75" customHeight="1">
      <c r="B685" s="2"/>
    </row>
    <row r="686" ht="12.75" customHeight="1">
      <c r="B686" s="2"/>
    </row>
    <row r="687" ht="12.75" customHeight="1">
      <c r="B687" s="2"/>
    </row>
    <row r="688" ht="12.75" customHeight="1">
      <c r="B688" s="2"/>
    </row>
    <row r="689" ht="12.75" customHeight="1">
      <c r="B689" s="2"/>
    </row>
    <row r="690" ht="12.75" customHeight="1">
      <c r="B690" s="2"/>
    </row>
    <row r="691" ht="12.75" customHeight="1">
      <c r="B691" s="2"/>
    </row>
    <row r="692" ht="12.75" customHeight="1">
      <c r="B692" s="2"/>
    </row>
    <row r="693" ht="12.75" customHeight="1">
      <c r="B693" s="2"/>
    </row>
    <row r="694" ht="12.75" customHeight="1">
      <c r="B694" s="2"/>
    </row>
    <row r="695" ht="12.75" customHeight="1">
      <c r="B695" s="2"/>
    </row>
    <row r="696" ht="12.75" customHeight="1">
      <c r="B696" s="2"/>
    </row>
    <row r="697" ht="12.75" customHeight="1">
      <c r="B697" s="2"/>
    </row>
    <row r="698" ht="12.75" customHeight="1">
      <c r="B698" s="2"/>
    </row>
    <row r="699" ht="12.75" customHeight="1">
      <c r="B699" s="2"/>
    </row>
    <row r="700" ht="12.75" customHeight="1">
      <c r="B700" s="2"/>
    </row>
    <row r="701" ht="12.75" customHeight="1">
      <c r="B701" s="2"/>
    </row>
    <row r="702" ht="12.75" customHeight="1">
      <c r="B702" s="2"/>
    </row>
    <row r="703" ht="12.75" customHeight="1">
      <c r="B703" s="2"/>
    </row>
    <row r="704" ht="12.75" customHeight="1">
      <c r="B704" s="2"/>
    </row>
    <row r="705" ht="12.75" customHeight="1">
      <c r="B705" s="2"/>
    </row>
    <row r="706" ht="12.75" customHeight="1">
      <c r="B706" s="2"/>
    </row>
    <row r="707" ht="12.75" customHeight="1">
      <c r="B707" s="2"/>
    </row>
    <row r="708" ht="12.75" customHeight="1">
      <c r="B708" s="2"/>
    </row>
    <row r="709" ht="12.75" customHeight="1">
      <c r="B709" s="2"/>
    </row>
    <row r="710" ht="12.75" customHeight="1">
      <c r="B710" s="2"/>
    </row>
    <row r="711" ht="12.75" customHeight="1">
      <c r="B711" s="2"/>
    </row>
    <row r="712" ht="12.75" customHeight="1">
      <c r="B712" s="2"/>
    </row>
    <row r="713" ht="12.75" customHeight="1">
      <c r="B713" s="2"/>
    </row>
    <row r="714" ht="12.75" customHeight="1">
      <c r="B714" s="2"/>
    </row>
    <row r="715" ht="12.75" customHeight="1">
      <c r="B715" s="2"/>
    </row>
    <row r="716" ht="12.75" customHeight="1">
      <c r="B716" s="2"/>
    </row>
    <row r="717" ht="12.75" customHeight="1">
      <c r="B717" s="2"/>
    </row>
    <row r="718" ht="12.75" customHeight="1">
      <c r="B718" s="2"/>
    </row>
    <row r="719" ht="12.75" customHeight="1">
      <c r="B719" s="2"/>
    </row>
    <row r="720" ht="12.75" customHeight="1">
      <c r="B720" s="2"/>
    </row>
    <row r="721" ht="12.75" customHeight="1">
      <c r="B721" s="2"/>
    </row>
    <row r="722" ht="12.75" customHeight="1">
      <c r="B722" s="2"/>
    </row>
    <row r="723" ht="12.75" customHeight="1">
      <c r="B723" s="2"/>
    </row>
    <row r="724" ht="12.75" customHeight="1">
      <c r="B724" s="2"/>
    </row>
    <row r="725" ht="12.75" customHeight="1">
      <c r="B725" s="2"/>
    </row>
    <row r="726" ht="12.75" customHeight="1">
      <c r="B726" s="2"/>
    </row>
    <row r="727" ht="12.75" customHeight="1">
      <c r="B727" s="2"/>
    </row>
    <row r="728" ht="12.75" customHeight="1">
      <c r="B728" s="2"/>
    </row>
    <row r="729" ht="12.75" customHeight="1">
      <c r="B729" s="2"/>
    </row>
    <row r="730" ht="12.75" customHeight="1">
      <c r="B730" s="2"/>
    </row>
    <row r="731" ht="12.75" customHeight="1">
      <c r="B731" s="2"/>
    </row>
    <row r="732" ht="12.75" customHeight="1">
      <c r="B732" s="2"/>
    </row>
    <row r="733" ht="12.75" customHeight="1">
      <c r="B733" s="2"/>
    </row>
    <row r="734" ht="12.75" customHeight="1">
      <c r="B734" s="2"/>
    </row>
    <row r="735" ht="12.75" customHeight="1">
      <c r="B735" s="2"/>
    </row>
    <row r="736" ht="12.75" customHeight="1">
      <c r="B736" s="2"/>
    </row>
    <row r="737" ht="12.75" customHeight="1">
      <c r="B737" s="2"/>
    </row>
    <row r="738" ht="12.75" customHeight="1">
      <c r="B738" s="2"/>
    </row>
    <row r="739" ht="12.75" customHeight="1">
      <c r="B739" s="2"/>
    </row>
    <row r="740" ht="12.75" customHeight="1">
      <c r="B740" s="2"/>
    </row>
    <row r="741" ht="12.75" customHeight="1">
      <c r="B741" s="2"/>
    </row>
    <row r="742" ht="12.75" customHeight="1">
      <c r="B742" s="2"/>
    </row>
    <row r="743" ht="12.75" customHeight="1">
      <c r="B743" s="2"/>
    </row>
    <row r="744" ht="12.75" customHeight="1">
      <c r="B744" s="2"/>
    </row>
    <row r="745" ht="12.75" customHeight="1">
      <c r="B745" s="2"/>
    </row>
    <row r="746" ht="12.75" customHeight="1">
      <c r="B746" s="2"/>
    </row>
    <row r="747" ht="12.75" customHeight="1">
      <c r="B747" s="2"/>
    </row>
    <row r="748" ht="12.75" customHeight="1">
      <c r="B748" s="2"/>
    </row>
    <row r="749" ht="12.75" customHeight="1">
      <c r="B749" s="2"/>
    </row>
    <row r="750" ht="12.75" customHeight="1">
      <c r="B750" s="2"/>
    </row>
    <row r="751" ht="12.75" customHeight="1">
      <c r="B751" s="2"/>
    </row>
    <row r="752" ht="12.75" customHeight="1">
      <c r="B752" s="2"/>
    </row>
    <row r="753" ht="12.75" customHeight="1">
      <c r="B753" s="2"/>
    </row>
    <row r="754" ht="12.75" customHeight="1">
      <c r="B754" s="2"/>
    </row>
    <row r="755" ht="12.75" customHeight="1">
      <c r="B755" s="2"/>
    </row>
    <row r="756" ht="12.75" customHeight="1">
      <c r="B756" s="2"/>
    </row>
    <row r="757" ht="12.75" customHeight="1">
      <c r="B757" s="2"/>
    </row>
    <row r="758" ht="12.75" customHeight="1">
      <c r="B758" s="2"/>
    </row>
    <row r="759" ht="12.75" customHeight="1">
      <c r="B759" s="2"/>
    </row>
    <row r="760" ht="12.75" customHeight="1">
      <c r="B760" s="2"/>
    </row>
    <row r="761" ht="12.75" customHeight="1">
      <c r="B761" s="2"/>
    </row>
    <row r="762" ht="12.75" customHeight="1">
      <c r="B762" s="2"/>
    </row>
    <row r="763" ht="12.75" customHeight="1">
      <c r="B763" s="2"/>
    </row>
    <row r="764" ht="12.75" customHeight="1">
      <c r="B764" s="2"/>
    </row>
    <row r="765" ht="12.75" customHeight="1">
      <c r="B765" s="2"/>
    </row>
    <row r="766" ht="12.75" customHeight="1">
      <c r="B766" s="2"/>
    </row>
    <row r="767" ht="12.75" customHeight="1">
      <c r="B767" s="2"/>
    </row>
    <row r="768" ht="12.75" customHeight="1">
      <c r="B768" s="2"/>
    </row>
    <row r="769" ht="12.75" customHeight="1">
      <c r="B769" s="2"/>
    </row>
    <row r="770" ht="12.75" customHeight="1">
      <c r="B770" s="2"/>
    </row>
    <row r="771" ht="12.75" customHeight="1">
      <c r="B771" s="2"/>
    </row>
    <row r="772" ht="12.75" customHeight="1">
      <c r="B772" s="2"/>
    </row>
    <row r="773" ht="12.75" customHeight="1">
      <c r="B773" s="2"/>
    </row>
    <row r="774" ht="12.75" customHeight="1">
      <c r="B774" s="2"/>
    </row>
    <row r="775" ht="12.75" customHeight="1">
      <c r="B775" s="2"/>
    </row>
    <row r="776" ht="12.75" customHeight="1">
      <c r="B776" s="2"/>
    </row>
    <row r="777" ht="12.75" customHeight="1">
      <c r="B777" s="2"/>
    </row>
    <row r="778" ht="12.75" customHeight="1">
      <c r="B778" s="2"/>
    </row>
    <row r="779" ht="12.75" customHeight="1">
      <c r="B779" s="2"/>
    </row>
    <row r="780" ht="12.75" customHeight="1">
      <c r="B780" s="2"/>
    </row>
    <row r="781" ht="12.75" customHeight="1">
      <c r="B781" s="2"/>
    </row>
    <row r="782" ht="12.75" customHeight="1">
      <c r="B782" s="2"/>
    </row>
    <row r="783" ht="12.75" customHeight="1">
      <c r="B783" s="2"/>
    </row>
    <row r="784" ht="12.75" customHeight="1">
      <c r="B784" s="2"/>
    </row>
    <row r="785" ht="12.75" customHeight="1">
      <c r="B785" s="2"/>
    </row>
    <row r="786" ht="12.75" customHeight="1">
      <c r="B786" s="2"/>
    </row>
    <row r="787" ht="12.75" customHeight="1">
      <c r="B787" s="2"/>
    </row>
    <row r="788" ht="12.75" customHeight="1">
      <c r="B788" s="2"/>
    </row>
    <row r="789" ht="12.75" customHeight="1">
      <c r="B789" s="2"/>
    </row>
    <row r="790" ht="12.75" customHeight="1">
      <c r="B790" s="2"/>
    </row>
    <row r="791" ht="12.75" customHeight="1">
      <c r="B791" s="2"/>
    </row>
    <row r="792" ht="12.75" customHeight="1">
      <c r="B792" s="2"/>
    </row>
    <row r="793" ht="12.75" customHeight="1">
      <c r="B793" s="2"/>
    </row>
    <row r="794" ht="12.75" customHeight="1">
      <c r="B794" s="2"/>
    </row>
    <row r="795" ht="12.75" customHeight="1">
      <c r="B795" s="2"/>
    </row>
    <row r="796" ht="12.75" customHeight="1">
      <c r="B796" s="2"/>
    </row>
    <row r="797" ht="12.75" customHeight="1">
      <c r="B797" s="2"/>
    </row>
    <row r="798" ht="12.75" customHeight="1">
      <c r="B798" s="2"/>
    </row>
    <row r="799" ht="12.75" customHeight="1">
      <c r="B799" s="2"/>
    </row>
    <row r="800" ht="12.75" customHeight="1">
      <c r="B800" s="2"/>
    </row>
    <row r="801" ht="12.75" customHeight="1">
      <c r="B801" s="2"/>
    </row>
    <row r="802" ht="12.75" customHeight="1">
      <c r="B802" s="2"/>
    </row>
    <row r="803" ht="12.75" customHeight="1">
      <c r="B803" s="2"/>
    </row>
    <row r="804" ht="12.75" customHeight="1">
      <c r="B804" s="2"/>
    </row>
    <row r="805" ht="12.75" customHeight="1">
      <c r="B805" s="2"/>
    </row>
    <row r="806" ht="12.75" customHeight="1">
      <c r="B806" s="2"/>
    </row>
    <row r="807" ht="12.75" customHeight="1">
      <c r="B807" s="2"/>
    </row>
    <row r="808" ht="12.75" customHeight="1">
      <c r="B808" s="2"/>
    </row>
    <row r="809" ht="12.75" customHeight="1">
      <c r="B809" s="2"/>
    </row>
    <row r="810" ht="12.75" customHeight="1">
      <c r="B810" s="2"/>
    </row>
    <row r="811" ht="12.75" customHeight="1">
      <c r="B811" s="2"/>
    </row>
    <row r="812" ht="12.75" customHeight="1">
      <c r="B812" s="2"/>
    </row>
    <row r="813" ht="12.75" customHeight="1">
      <c r="B813" s="2"/>
    </row>
    <row r="814" ht="12.75" customHeight="1">
      <c r="B814" s="2"/>
    </row>
    <row r="815" ht="12.75" customHeight="1">
      <c r="B815" s="2"/>
    </row>
    <row r="816" ht="12.75" customHeight="1">
      <c r="B816" s="2"/>
    </row>
    <row r="817" ht="12.75" customHeight="1">
      <c r="B817" s="2"/>
    </row>
    <row r="818" ht="12.75" customHeight="1">
      <c r="B818" s="2"/>
    </row>
    <row r="819" ht="12.75" customHeight="1">
      <c r="B819" s="2"/>
    </row>
    <row r="820" ht="12.75" customHeight="1">
      <c r="B820" s="2"/>
    </row>
    <row r="821" ht="12.75" customHeight="1">
      <c r="B821" s="2"/>
    </row>
    <row r="822" ht="12.75" customHeight="1">
      <c r="B822" s="2"/>
    </row>
    <row r="823" ht="12.75" customHeight="1">
      <c r="B823" s="2"/>
    </row>
    <row r="824" ht="12.75" customHeight="1">
      <c r="B824" s="2"/>
    </row>
    <row r="825" ht="12.75" customHeight="1">
      <c r="B825" s="2"/>
    </row>
    <row r="826" ht="12.75" customHeight="1">
      <c r="B826" s="2"/>
    </row>
    <row r="827" ht="12.75" customHeight="1">
      <c r="B827" s="2"/>
    </row>
    <row r="828" ht="12.75" customHeight="1">
      <c r="B828" s="2"/>
    </row>
    <row r="829" ht="12.75" customHeight="1">
      <c r="B829" s="2"/>
    </row>
    <row r="830" ht="12.75" customHeight="1">
      <c r="B830" s="2"/>
    </row>
    <row r="831" ht="12.75" customHeight="1">
      <c r="B831" s="2"/>
    </row>
    <row r="832" ht="12.75" customHeight="1">
      <c r="B832" s="2"/>
    </row>
    <row r="833" ht="12.75" customHeight="1">
      <c r="B833" s="2"/>
    </row>
    <row r="834" ht="12.75" customHeight="1">
      <c r="B834" s="2"/>
    </row>
    <row r="835" ht="12.75" customHeight="1">
      <c r="B835" s="2"/>
    </row>
    <row r="836" ht="12.75" customHeight="1">
      <c r="B836" s="2"/>
    </row>
    <row r="837" ht="12.75" customHeight="1">
      <c r="B837" s="2"/>
    </row>
    <row r="838" ht="12.75" customHeight="1">
      <c r="B838" s="2"/>
    </row>
    <row r="839" ht="12.75" customHeight="1">
      <c r="B839" s="2"/>
    </row>
    <row r="840" ht="12.75" customHeight="1">
      <c r="B840" s="2"/>
    </row>
    <row r="841" ht="12.75" customHeight="1">
      <c r="B841" s="2"/>
    </row>
    <row r="842" ht="12.75" customHeight="1">
      <c r="B842" s="2"/>
    </row>
    <row r="843" ht="12.75" customHeight="1">
      <c r="B843" s="2"/>
    </row>
    <row r="844" ht="12.75" customHeight="1">
      <c r="B844" s="2"/>
    </row>
    <row r="845" ht="12.75" customHeight="1">
      <c r="B845" s="2"/>
    </row>
    <row r="846" ht="12.75" customHeight="1">
      <c r="B846" s="2"/>
    </row>
    <row r="847" ht="12.75" customHeight="1">
      <c r="B847" s="2"/>
    </row>
    <row r="848" ht="12.75" customHeight="1">
      <c r="B848" s="2"/>
    </row>
    <row r="849" ht="12.75" customHeight="1">
      <c r="B849" s="2"/>
    </row>
    <row r="850" ht="12.75" customHeight="1">
      <c r="B850" s="2"/>
    </row>
    <row r="851" ht="12.75" customHeight="1">
      <c r="B851" s="2"/>
    </row>
    <row r="852" ht="12.75" customHeight="1">
      <c r="B852" s="2"/>
    </row>
    <row r="853" ht="12.75" customHeight="1">
      <c r="B853" s="2"/>
    </row>
    <row r="854" ht="12.75" customHeight="1">
      <c r="B854" s="2"/>
    </row>
    <row r="855" ht="12.75" customHeight="1">
      <c r="B855" s="2"/>
    </row>
    <row r="856" ht="12.75" customHeight="1">
      <c r="B856" s="2"/>
    </row>
    <row r="857" ht="12.75" customHeight="1">
      <c r="B857" s="2"/>
    </row>
    <row r="858" ht="12.75" customHeight="1">
      <c r="B858" s="2"/>
    </row>
    <row r="859" ht="12.75" customHeight="1">
      <c r="B859" s="2"/>
    </row>
    <row r="860" ht="12.75" customHeight="1">
      <c r="B860" s="2"/>
    </row>
    <row r="861" ht="12.75" customHeight="1">
      <c r="B861" s="2"/>
    </row>
    <row r="862" ht="12.75" customHeight="1">
      <c r="B862" s="2"/>
    </row>
    <row r="863" ht="12.75" customHeight="1">
      <c r="B863" s="2"/>
    </row>
    <row r="864" ht="12.75" customHeight="1">
      <c r="B864" s="2"/>
    </row>
    <row r="865" ht="12.75" customHeight="1">
      <c r="B865" s="2"/>
    </row>
    <row r="866" ht="12.75" customHeight="1">
      <c r="B866" s="2"/>
    </row>
    <row r="867" ht="12.75" customHeight="1">
      <c r="B867" s="2"/>
    </row>
    <row r="868" ht="12.75" customHeight="1">
      <c r="B868" s="2"/>
    </row>
    <row r="869" ht="12.75" customHeight="1">
      <c r="B869" s="2"/>
    </row>
    <row r="870" ht="12.75" customHeight="1">
      <c r="B870" s="2"/>
    </row>
    <row r="871" ht="12.75" customHeight="1">
      <c r="B871" s="2"/>
    </row>
    <row r="872" ht="12.75" customHeight="1">
      <c r="B872" s="2"/>
    </row>
    <row r="873" ht="12.75" customHeight="1">
      <c r="B873" s="2"/>
    </row>
    <row r="874" ht="12.75" customHeight="1">
      <c r="B874" s="2"/>
    </row>
    <row r="875" ht="12.75" customHeight="1">
      <c r="B875" s="2"/>
    </row>
    <row r="876" ht="12.75" customHeight="1">
      <c r="B876" s="2"/>
    </row>
    <row r="877" ht="12.75" customHeight="1">
      <c r="B877" s="2"/>
    </row>
    <row r="878" ht="12.75" customHeight="1">
      <c r="B878" s="2"/>
    </row>
    <row r="879" ht="12.75" customHeight="1">
      <c r="B879" s="2"/>
    </row>
    <row r="880" ht="12.75" customHeight="1">
      <c r="B880" s="2"/>
    </row>
    <row r="881" ht="12.75" customHeight="1">
      <c r="B881" s="2"/>
    </row>
    <row r="882" ht="12.75" customHeight="1">
      <c r="B882" s="2"/>
    </row>
    <row r="883" ht="12.75" customHeight="1">
      <c r="B883" s="2"/>
    </row>
    <row r="884" ht="12.75" customHeight="1">
      <c r="B884" s="2"/>
    </row>
    <row r="885" ht="12.75" customHeight="1">
      <c r="B885" s="2"/>
    </row>
    <row r="886" ht="12.75" customHeight="1">
      <c r="B886" s="2"/>
    </row>
    <row r="887" ht="12.75" customHeight="1">
      <c r="B887" s="2"/>
    </row>
    <row r="888" ht="12.75" customHeight="1">
      <c r="B888" s="2"/>
    </row>
    <row r="889" ht="12.75" customHeight="1">
      <c r="B889" s="2"/>
    </row>
    <row r="890" ht="12.75" customHeight="1">
      <c r="B890" s="2"/>
    </row>
    <row r="891" ht="12.75" customHeight="1">
      <c r="B891" s="2"/>
    </row>
    <row r="892" ht="12.75" customHeight="1">
      <c r="B892" s="2"/>
    </row>
    <row r="893" ht="12.75" customHeight="1">
      <c r="B893" s="2"/>
    </row>
    <row r="894" ht="12.75" customHeight="1">
      <c r="B894" s="2"/>
    </row>
    <row r="895" ht="12.75" customHeight="1">
      <c r="B895" s="2"/>
    </row>
    <row r="896" ht="12.75" customHeight="1">
      <c r="B896" s="2"/>
    </row>
    <row r="897" ht="12.75" customHeight="1">
      <c r="B897" s="2"/>
    </row>
    <row r="898" ht="12.75" customHeight="1">
      <c r="B898" s="2"/>
    </row>
    <row r="899" ht="12.75" customHeight="1">
      <c r="B899" s="2"/>
    </row>
    <row r="900" ht="12.75" customHeight="1">
      <c r="B900" s="2"/>
    </row>
    <row r="901" ht="12.75" customHeight="1">
      <c r="B901" s="2"/>
    </row>
    <row r="902" ht="12.75" customHeight="1">
      <c r="B902" s="2"/>
    </row>
    <row r="903" ht="12.75" customHeight="1">
      <c r="B903" s="2"/>
    </row>
    <row r="904" ht="12.75" customHeight="1">
      <c r="B904" s="2"/>
    </row>
    <row r="905" ht="12.75" customHeight="1">
      <c r="B905" s="2"/>
    </row>
    <row r="906" ht="12.75" customHeight="1">
      <c r="B906" s="2"/>
    </row>
    <row r="907" ht="12.75" customHeight="1">
      <c r="B907" s="2"/>
    </row>
    <row r="908" ht="12.75" customHeight="1">
      <c r="B908" s="2"/>
    </row>
    <row r="909" ht="12.75" customHeight="1">
      <c r="B909" s="2"/>
    </row>
    <row r="910" ht="12.75" customHeight="1">
      <c r="B910" s="2"/>
    </row>
    <row r="911" ht="12.75" customHeight="1">
      <c r="B911" s="2"/>
    </row>
    <row r="912" ht="12.75" customHeight="1">
      <c r="B912" s="2"/>
    </row>
    <row r="913" ht="12.75" customHeight="1">
      <c r="B913" s="2"/>
    </row>
    <row r="914" ht="12.75" customHeight="1">
      <c r="B914" s="2"/>
    </row>
    <row r="915" ht="12.75" customHeight="1">
      <c r="B915" s="2"/>
    </row>
    <row r="916" ht="12.75" customHeight="1">
      <c r="B916" s="2"/>
    </row>
    <row r="917" ht="12.75" customHeight="1">
      <c r="B917" s="2"/>
    </row>
    <row r="918" ht="12.75" customHeight="1">
      <c r="B918" s="2"/>
    </row>
    <row r="919" ht="12.75" customHeight="1">
      <c r="B919" s="2"/>
    </row>
    <row r="920" ht="12.75" customHeight="1">
      <c r="B920" s="2"/>
    </row>
    <row r="921" ht="12.75" customHeight="1">
      <c r="B921" s="2"/>
    </row>
    <row r="922" ht="12.75" customHeight="1">
      <c r="B922" s="2"/>
    </row>
    <row r="923" ht="12.75" customHeight="1">
      <c r="B923" s="2"/>
    </row>
    <row r="924" ht="12.75" customHeight="1">
      <c r="B924" s="2"/>
    </row>
    <row r="925" ht="12.75" customHeight="1">
      <c r="B925" s="2"/>
    </row>
    <row r="926" ht="12.75" customHeight="1">
      <c r="B926" s="2"/>
    </row>
    <row r="927" ht="12.75" customHeight="1">
      <c r="B927" s="2"/>
    </row>
    <row r="928" ht="12.75" customHeight="1">
      <c r="B928" s="2"/>
    </row>
    <row r="929" ht="12.75" customHeight="1">
      <c r="B929" s="2"/>
    </row>
    <row r="930" ht="12.75" customHeight="1">
      <c r="B930" s="2"/>
    </row>
    <row r="931" ht="12.75" customHeight="1">
      <c r="B931" s="2"/>
    </row>
    <row r="932" ht="12.75" customHeight="1">
      <c r="B932" s="2"/>
    </row>
    <row r="933" ht="12.75" customHeight="1">
      <c r="B933" s="2"/>
    </row>
    <row r="934" ht="12.75" customHeight="1">
      <c r="B934" s="2"/>
    </row>
    <row r="935" ht="12.75" customHeight="1">
      <c r="B935" s="2"/>
    </row>
    <row r="936" ht="12.75" customHeight="1">
      <c r="B936" s="2"/>
    </row>
    <row r="937" ht="12.75" customHeight="1">
      <c r="B937" s="2"/>
    </row>
    <row r="938" ht="12.75" customHeight="1">
      <c r="B938" s="2"/>
    </row>
    <row r="939" ht="12.75" customHeight="1">
      <c r="B939" s="2"/>
    </row>
    <row r="940" ht="12.75" customHeight="1">
      <c r="B940" s="2"/>
    </row>
    <row r="941" ht="12.75" customHeight="1">
      <c r="B941" s="2"/>
    </row>
    <row r="942" ht="12.75" customHeight="1">
      <c r="B942" s="2"/>
    </row>
    <row r="943" ht="12.75" customHeight="1">
      <c r="B943" s="2"/>
    </row>
    <row r="944" ht="12.75" customHeight="1">
      <c r="B944" s="2"/>
    </row>
    <row r="945" ht="12.75" customHeight="1">
      <c r="B945" s="2"/>
    </row>
    <row r="946" ht="12.75" customHeight="1">
      <c r="B946" s="2"/>
    </row>
    <row r="947" ht="12.75" customHeight="1">
      <c r="B947" s="2"/>
    </row>
    <row r="948" ht="12.75" customHeight="1">
      <c r="B948" s="2"/>
    </row>
    <row r="949" ht="12.75" customHeight="1">
      <c r="B949" s="2"/>
    </row>
    <row r="950" ht="12.75" customHeight="1">
      <c r="B950" s="2"/>
    </row>
    <row r="951" ht="12.75" customHeight="1">
      <c r="B951" s="2"/>
    </row>
    <row r="952" ht="12.75" customHeight="1">
      <c r="B952" s="2"/>
    </row>
    <row r="953" ht="12.75" customHeight="1">
      <c r="B953" s="2"/>
    </row>
    <row r="954" ht="12.75" customHeight="1">
      <c r="B954" s="2"/>
    </row>
    <row r="955" ht="12.75" customHeight="1">
      <c r="B955" s="2"/>
    </row>
    <row r="956" ht="12.75" customHeight="1">
      <c r="B956" s="2"/>
    </row>
    <row r="957" ht="12.75" customHeight="1">
      <c r="B957" s="2"/>
    </row>
    <row r="958" ht="12.75" customHeight="1">
      <c r="B958" s="2"/>
    </row>
    <row r="959" ht="12.75" customHeight="1">
      <c r="B959" s="2"/>
    </row>
    <row r="960" ht="12.75" customHeight="1">
      <c r="B960" s="2"/>
    </row>
    <row r="961" ht="12.75" customHeight="1">
      <c r="B961" s="2"/>
    </row>
    <row r="962" ht="12.75" customHeight="1">
      <c r="B962" s="2"/>
    </row>
    <row r="963" ht="12.75" customHeight="1">
      <c r="B963" s="2"/>
    </row>
    <row r="964" ht="12.75" customHeight="1">
      <c r="B964" s="2"/>
    </row>
    <row r="965" ht="12.75" customHeight="1">
      <c r="B965" s="2"/>
    </row>
    <row r="966" ht="12.75" customHeight="1">
      <c r="B966" s="2"/>
    </row>
    <row r="967" ht="12.75" customHeight="1">
      <c r="B967" s="2"/>
    </row>
    <row r="968" ht="12.75" customHeight="1">
      <c r="B968" s="2"/>
    </row>
    <row r="969" ht="12.75" customHeight="1">
      <c r="B969" s="2"/>
    </row>
    <row r="970" ht="12.75" customHeight="1">
      <c r="B970" s="2"/>
    </row>
    <row r="971" ht="12.75" customHeight="1">
      <c r="B971" s="2"/>
    </row>
    <row r="972" ht="12.75" customHeight="1">
      <c r="B972" s="2"/>
    </row>
    <row r="973" ht="12.75" customHeight="1">
      <c r="B973" s="2"/>
    </row>
    <row r="974" ht="12.75" customHeight="1">
      <c r="B974" s="2"/>
    </row>
    <row r="975" ht="12.75" customHeight="1">
      <c r="B975" s="2"/>
    </row>
    <row r="976" ht="12.75" customHeight="1">
      <c r="B976" s="2"/>
    </row>
    <row r="977" ht="12.75" customHeight="1">
      <c r="B977" s="2"/>
    </row>
    <row r="978" ht="12.75" customHeight="1">
      <c r="B978" s="2"/>
    </row>
    <row r="979" ht="12.75" customHeight="1">
      <c r="B979" s="2"/>
    </row>
    <row r="980" ht="12.75" customHeight="1">
      <c r="B980" s="2"/>
    </row>
    <row r="981" ht="12.75" customHeight="1">
      <c r="B981" s="2"/>
    </row>
    <row r="982" ht="12.75" customHeight="1">
      <c r="B982" s="2"/>
    </row>
    <row r="983" ht="12.75" customHeight="1">
      <c r="B983" s="2"/>
    </row>
    <row r="984" ht="12.75" customHeight="1">
      <c r="B984" s="2"/>
    </row>
    <row r="985" ht="12.75" customHeight="1">
      <c r="B985" s="2"/>
    </row>
    <row r="986" ht="12.75" customHeight="1">
      <c r="B986" s="2"/>
    </row>
    <row r="987" ht="12.75" customHeight="1">
      <c r="B987" s="2"/>
    </row>
    <row r="988" ht="12.75" customHeight="1">
      <c r="B988" s="2"/>
    </row>
    <row r="989" ht="12.75" customHeight="1">
      <c r="B989" s="2"/>
    </row>
    <row r="990" ht="12.75" customHeight="1">
      <c r="B990" s="2"/>
    </row>
    <row r="991" ht="12.75" customHeight="1">
      <c r="B991" s="2"/>
    </row>
    <row r="992" ht="12.75" customHeight="1">
      <c r="B992" s="2"/>
    </row>
    <row r="993" ht="12.75" customHeight="1">
      <c r="B993" s="2"/>
    </row>
    <row r="994" ht="12.75" customHeight="1">
      <c r="B994" s="2"/>
    </row>
    <row r="995" ht="12.75" customHeight="1">
      <c r="B995" s="2"/>
    </row>
    <row r="996" ht="12.75" customHeight="1">
      <c r="B996" s="2"/>
    </row>
    <row r="997" ht="12.75" customHeight="1">
      <c r="B997" s="2"/>
    </row>
    <row r="998" ht="12.75" customHeight="1">
      <c r="B998" s="2"/>
    </row>
    <row r="999" ht="12.75" customHeight="1">
      <c r="B999" s="2"/>
    </row>
    <row r="1000" ht="12.75" customHeight="1">
      <c r="B1000" s="2"/>
    </row>
  </sheetData>
  <hyperlinks>
    <hyperlink r:id="rId1" ref="B17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0"/>
    <col customWidth="1" min="2" max="2" width="23.71"/>
    <col customWidth="1" min="3" max="3" width="17.71"/>
    <col customWidth="1" min="4" max="12" width="6.57"/>
    <col customWidth="1" min="13" max="15" width="7.57"/>
    <col customWidth="1" min="16" max="26" width="8.0"/>
  </cols>
  <sheetData>
    <row r="1" ht="12.75" customHeight="1"/>
    <row r="2" ht="13.5" customHeight="1"/>
    <row r="3" ht="12.75" customHeight="1">
      <c r="B3" s="3" t="s">
        <v>0</v>
      </c>
      <c r="C3" s="5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"/>
    </row>
    <row r="4" ht="13.5" customHeight="1">
      <c r="B4" s="14"/>
      <c r="C4" s="15" t="s">
        <v>17</v>
      </c>
      <c r="D4" s="16">
        <v>1.0</v>
      </c>
      <c r="E4" s="16">
        <v>2.0</v>
      </c>
      <c r="F4" s="16">
        <v>3.0</v>
      </c>
      <c r="G4" s="16">
        <v>4.0</v>
      </c>
      <c r="H4" s="16">
        <v>5.0</v>
      </c>
      <c r="I4" s="16">
        <v>6.0</v>
      </c>
      <c r="J4" s="16">
        <v>7.0</v>
      </c>
      <c r="K4" s="16">
        <v>8.0</v>
      </c>
      <c r="L4" s="16">
        <v>9.0</v>
      </c>
      <c r="M4" s="16">
        <v>10.0</v>
      </c>
      <c r="N4" s="16">
        <v>11.0</v>
      </c>
      <c r="O4" s="16">
        <v>12.0</v>
      </c>
      <c r="P4" s="15" t="s">
        <v>22</v>
      </c>
      <c r="Q4" s="15" t="s">
        <v>23</v>
      </c>
      <c r="R4" s="15" t="s">
        <v>24</v>
      </c>
      <c r="S4" s="18"/>
    </row>
    <row r="5" ht="12.75" customHeight="1">
      <c r="B5" s="20" t="s">
        <v>27</v>
      </c>
      <c r="C5" s="13" t="s">
        <v>29</v>
      </c>
      <c r="D5" s="19">
        <v>1.0</v>
      </c>
      <c r="E5" s="19">
        <v>2.0</v>
      </c>
      <c r="F5" s="19">
        <v>3.0</v>
      </c>
      <c r="G5" s="19">
        <v>3.0</v>
      </c>
      <c r="H5" s="19">
        <v>3.0</v>
      </c>
      <c r="I5" s="19">
        <v>3.0</v>
      </c>
      <c r="J5" s="19">
        <v>3.0</v>
      </c>
      <c r="K5" s="19">
        <v>5.0</v>
      </c>
      <c r="L5" s="19">
        <v>6.0</v>
      </c>
      <c r="M5" s="19">
        <v>7.0</v>
      </c>
      <c r="N5" s="19">
        <v>10.0</v>
      </c>
      <c r="O5" s="19">
        <v>12.0</v>
      </c>
      <c r="P5" s="17">
        <f>SUM(D5:O5)</f>
        <v>58</v>
      </c>
      <c r="Q5" s="1"/>
      <c r="R5" s="1"/>
      <c r="S5" s="18"/>
    </row>
    <row r="6" ht="12.75" customHeight="1">
      <c r="B6" s="21"/>
      <c r="C6" s="13" t="s">
        <v>38</v>
      </c>
      <c r="D6" s="19">
        <v>3000.0</v>
      </c>
      <c r="E6" s="19">
        <v>3000.0</v>
      </c>
      <c r="F6" s="19">
        <v>3000.0</v>
      </c>
      <c r="G6" s="19">
        <v>3000.0</v>
      </c>
      <c r="H6" s="19">
        <v>3000.0</v>
      </c>
      <c r="I6" s="19">
        <v>3000.0</v>
      </c>
      <c r="J6" s="19">
        <v>3000.0</v>
      </c>
      <c r="K6" s="19">
        <v>3000.0</v>
      </c>
      <c r="L6" s="19">
        <v>3000.0</v>
      </c>
      <c r="M6" s="19">
        <v>3000.0</v>
      </c>
      <c r="N6" s="19">
        <v>3000.0</v>
      </c>
      <c r="O6" s="19">
        <v>3000.0</v>
      </c>
      <c r="P6" s="17"/>
      <c r="Q6" s="1"/>
      <c r="R6" s="1"/>
      <c r="S6" s="18"/>
    </row>
    <row r="7" ht="13.5" customHeight="1">
      <c r="B7" s="22"/>
      <c r="C7" s="23" t="s">
        <v>42</v>
      </c>
      <c r="D7" s="25">
        <f t="shared" ref="D7:O7" si="1">D6*D5</f>
        <v>3000</v>
      </c>
      <c r="E7" s="25">
        <f t="shared" si="1"/>
        <v>6000</v>
      </c>
      <c r="F7" s="25">
        <f t="shared" si="1"/>
        <v>9000</v>
      </c>
      <c r="G7" s="25">
        <f t="shared" si="1"/>
        <v>9000</v>
      </c>
      <c r="H7" s="25">
        <f t="shared" si="1"/>
        <v>9000</v>
      </c>
      <c r="I7" s="25">
        <f t="shared" si="1"/>
        <v>9000</v>
      </c>
      <c r="J7" s="25">
        <f t="shared" si="1"/>
        <v>9000</v>
      </c>
      <c r="K7" s="25">
        <f t="shared" si="1"/>
        <v>15000</v>
      </c>
      <c r="L7" s="25">
        <f t="shared" si="1"/>
        <v>18000</v>
      </c>
      <c r="M7" s="25">
        <f t="shared" si="1"/>
        <v>21000</v>
      </c>
      <c r="N7" s="25">
        <f t="shared" si="1"/>
        <v>30000</v>
      </c>
      <c r="O7" s="25">
        <f t="shared" si="1"/>
        <v>36000</v>
      </c>
      <c r="P7" s="25">
        <f>SUM(D7:O7)</f>
        <v>174000</v>
      </c>
      <c r="Q7" s="25">
        <f t="shared" ref="Q7:R7" si="2">Q6*Q5</f>
        <v>0</v>
      </c>
      <c r="R7" s="25">
        <f t="shared" si="2"/>
        <v>0</v>
      </c>
      <c r="S7" s="18"/>
    </row>
    <row r="8" ht="13.5" customHeight="1">
      <c r="B8" s="20" t="s">
        <v>45</v>
      </c>
      <c r="C8" s="13" t="s">
        <v>46</v>
      </c>
      <c r="D8" s="19">
        <v>80.0</v>
      </c>
      <c r="E8" s="19">
        <v>80.0</v>
      </c>
      <c r="F8" s="19">
        <v>80.0</v>
      </c>
      <c r="G8" s="19">
        <v>80.0</v>
      </c>
      <c r="H8" s="19">
        <v>80.0</v>
      </c>
      <c r="I8" s="19">
        <v>80.0</v>
      </c>
      <c r="J8" s="19">
        <v>80.0</v>
      </c>
      <c r="K8" s="19">
        <v>80.0</v>
      </c>
      <c r="L8" s="19">
        <v>80.0</v>
      </c>
      <c r="M8" s="19">
        <v>80.0</v>
      </c>
      <c r="N8" s="19">
        <v>80.0</v>
      </c>
      <c r="O8" s="19">
        <v>80.0</v>
      </c>
      <c r="P8" s="17"/>
      <c r="Q8" s="1"/>
      <c r="R8" s="1"/>
      <c r="S8" s="18"/>
    </row>
    <row r="9" ht="12.75" customHeight="1">
      <c r="B9" s="21"/>
      <c r="C9" s="13" t="s">
        <v>49</v>
      </c>
      <c r="D9" s="1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7"/>
      <c r="Q9" s="1"/>
      <c r="R9" s="1"/>
      <c r="S9" s="18"/>
    </row>
    <row r="10" ht="12.75" customHeight="1">
      <c r="B10" s="21"/>
      <c r="C10" s="13" t="s">
        <v>51</v>
      </c>
      <c r="D10" s="1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7"/>
      <c r="Q10" s="1"/>
      <c r="R10" s="1"/>
      <c r="S10" s="18"/>
    </row>
    <row r="11" ht="12.75" customHeight="1">
      <c r="B11" s="21"/>
      <c r="C11" s="13" t="s">
        <v>52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7"/>
      <c r="Q11" s="1"/>
      <c r="R11" s="1"/>
      <c r="S11" s="18"/>
    </row>
    <row r="12" ht="12.75" customHeight="1">
      <c r="B12" s="21"/>
      <c r="C12" s="13" t="s">
        <v>54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7"/>
      <c r="Q12" s="1"/>
      <c r="R12" s="1"/>
      <c r="S12" s="18"/>
    </row>
    <row r="13" ht="13.5" customHeight="1">
      <c r="B13" s="21"/>
      <c r="C13" s="23" t="s">
        <v>56</v>
      </c>
      <c r="D13" s="25">
        <f t="shared" ref="D13:O13" si="3">SUM(D8:D12)</f>
        <v>80</v>
      </c>
      <c r="E13" s="25">
        <f t="shared" si="3"/>
        <v>80</v>
      </c>
      <c r="F13" s="25">
        <f t="shared" si="3"/>
        <v>80</v>
      </c>
      <c r="G13" s="25">
        <f t="shared" si="3"/>
        <v>80</v>
      </c>
      <c r="H13" s="25">
        <f t="shared" si="3"/>
        <v>80</v>
      </c>
      <c r="I13" s="25">
        <f t="shared" si="3"/>
        <v>80</v>
      </c>
      <c r="J13" s="25">
        <f t="shared" si="3"/>
        <v>80</v>
      </c>
      <c r="K13" s="25">
        <f t="shared" si="3"/>
        <v>80</v>
      </c>
      <c r="L13" s="25">
        <f t="shared" si="3"/>
        <v>80</v>
      </c>
      <c r="M13" s="25">
        <f t="shared" si="3"/>
        <v>80</v>
      </c>
      <c r="N13" s="25">
        <f t="shared" si="3"/>
        <v>80</v>
      </c>
      <c r="O13" s="25">
        <f t="shared" si="3"/>
        <v>80</v>
      </c>
      <c r="P13" s="25"/>
      <c r="Q13" s="25">
        <f t="shared" ref="Q13:R13" si="4">SUM(Q8:Q12)</f>
        <v>0</v>
      </c>
      <c r="R13" s="25">
        <f t="shared" si="4"/>
        <v>0</v>
      </c>
      <c r="S13" s="18"/>
    </row>
    <row r="14" ht="14.25" customHeight="1">
      <c r="B14" s="22"/>
      <c r="C14" s="29" t="s">
        <v>57</v>
      </c>
      <c r="D14" s="30">
        <f t="shared" ref="D14:O14" si="5">D13*D5</f>
        <v>80</v>
      </c>
      <c r="E14" s="30">
        <f t="shared" si="5"/>
        <v>160</v>
      </c>
      <c r="F14" s="30">
        <f t="shared" si="5"/>
        <v>240</v>
      </c>
      <c r="G14" s="30">
        <f t="shared" si="5"/>
        <v>240</v>
      </c>
      <c r="H14" s="30">
        <f t="shared" si="5"/>
        <v>240</v>
      </c>
      <c r="I14" s="30">
        <f t="shared" si="5"/>
        <v>240</v>
      </c>
      <c r="J14" s="30">
        <f t="shared" si="5"/>
        <v>240</v>
      </c>
      <c r="K14" s="30">
        <f t="shared" si="5"/>
        <v>400</v>
      </c>
      <c r="L14" s="30">
        <f t="shared" si="5"/>
        <v>480</v>
      </c>
      <c r="M14" s="30">
        <f t="shared" si="5"/>
        <v>560</v>
      </c>
      <c r="N14" s="30">
        <f t="shared" si="5"/>
        <v>800</v>
      </c>
      <c r="O14" s="30">
        <f t="shared" si="5"/>
        <v>960</v>
      </c>
      <c r="P14" s="30">
        <f>SUM(D14:O14)</f>
        <v>4640</v>
      </c>
      <c r="Q14" s="30">
        <f t="shared" ref="Q14:R14" si="6">Q13*Q5</f>
        <v>0</v>
      </c>
      <c r="R14" s="30">
        <f t="shared" si="6"/>
        <v>0</v>
      </c>
      <c r="S14" s="18"/>
    </row>
    <row r="15" ht="14.25" customHeight="1">
      <c r="B15" s="14"/>
      <c r="C15" s="29" t="s">
        <v>59</v>
      </c>
      <c r="D15" s="30">
        <f t="shared" ref="D15:R15" si="7">D7-D14</f>
        <v>2920</v>
      </c>
      <c r="E15" s="30">
        <f t="shared" si="7"/>
        <v>5840</v>
      </c>
      <c r="F15" s="30">
        <f t="shared" si="7"/>
        <v>8760</v>
      </c>
      <c r="G15" s="30">
        <f t="shared" si="7"/>
        <v>8760</v>
      </c>
      <c r="H15" s="30">
        <f t="shared" si="7"/>
        <v>8760</v>
      </c>
      <c r="I15" s="30">
        <f t="shared" si="7"/>
        <v>8760</v>
      </c>
      <c r="J15" s="30">
        <f t="shared" si="7"/>
        <v>8760</v>
      </c>
      <c r="K15" s="30">
        <f t="shared" si="7"/>
        <v>14600</v>
      </c>
      <c r="L15" s="30">
        <f t="shared" si="7"/>
        <v>17520</v>
      </c>
      <c r="M15" s="30">
        <f t="shared" si="7"/>
        <v>20440</v>
      </c>
      <c r="N15" s="30">
        <f t="shared" si="7"/>
        <v>29200</v>
      </c>
      <c r="O15" s="30">
        <f t="shared" si="7"/>
        <v>35040</v>
      </c>
      <c r="P15" s="30">
        <f t="shared" si="7"/>
        <v>169360</v>
      </c>
      <c r="Q15" s="30">
        <f t="shared" si="7"/>
        <v>0</v>
      </c>
      <c r="R15" s="30">
        <f t="shared" si="7"/>
        <v>0</v>
      </c>
      <c r="S15" s="18"/>
    </row>
    <row r="16" ht="14.25" customHeight="1">
      <c r="B16" s="3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33"/>
    </row>
    <row r="17" ht="12.75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4"/>
    </row>
    <row r="18" ht="13.5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4"/>
    </row>
    <row r="19" ht="12.75" customHeight="1">
      <c r="B19" s="3" t="s">
        <v>0</v>
      </c>
      <c r="C19" s="5" t="s">
        <v>61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1"/>
    </row>
    <row r="20" ht="13.5" customHeight="1">
      <c r="B20" s="14"/>
      <c r="C20" s="15" t="s">
        <v>17</v>
      </c>
      <c r="D20" s="16">
        <v>1.0</v>
      </c>
      <c r="E20" s="16">
        <v>2.0</v>
      </c>
      <c r="F20" s="16">
        <v>3.0</v>
      </c>
      <c r="G20" s="16">
        <v>4.0</v>
      </c>
      <c r="H20" s="16">
        <v>5.0</v>
      </c>
      <c r="I20" s="16">
        <v>6.0</v>
      </c>
      <c r="J20" s="16">
        <v>7.0</v>
      </c>
      <c r="K20" s="16">
        <v>8.0</v>
      </c>
      <c r="L20" s="16">
        <v>9.0</v>
      </c>
      <c r="M20" s="16">
        <v>10.0</v>
      </c>
      <c r="N20" s="16">
        <v>11.0</v>
      </c>
      <c r="O20" s="16">
        <v>12.0</v>
      </c>
      <c r="P20" s="15" t="s">
        <v>22</v>
      </c>
      <c r="Q20" s="15" t="s">
        <v>23</v>
      </c>
      <c r="R20" s="15" t="s">
        <v>24</v>
      </c>
      <c r="S20" s="18"/>
    </row>
    <row r="21" ht="12.75" customHeight="1">
      <c r="B21" s="20" t="s">
        <v>27</v>
      </c>
      <c r="C21" s="13" t="s">
        <v>29</v>
      </c>
      <c r="D21" s="19">
        <v>10.0</v>
      </c>
      <c r="E21" s="19">
        <v>10.0</v>
      </c>
      <c r="F21" s="19">
        <v>10.0</v>
      </c>
      <c r="G21" s="19">
        <v>10.0</v>
      </c>
      <c r="H21" s="19">
        <v>10.0</v>
      </c>
      <c r="I21" s="19">
        <v>10.0</v>
      </c>
      <c r="J21" s="19">
        <v>10.0</v>
      </c>
      <c r="K21" s="19">
        <v>10.0</v>
      </c>
      <c r="L21" s="19">
        <v>10.0</v>
      </c>
      <c r="M21" s="19">
        <v>10.0</v>
      </c>
      <c r="N21" s="19">
        <v>10.0</v>
      </c>
      <c r="O21" s="19">
        <v>10.0</v>
      </c>
      <c r="P21" s="17">
        <f>SUM(D21:O21)</f>
        <v>120</v>
      </c>
      <c r="Q21" s="1"/>
      <c r="R21" s="1"/>
      <c r="S21" s="18"/>
    </row>
    <row r="22" ht="12.75" customHeight="1">
      <c r="B22" s="21"/>
      <c r="C22" s="13" t="s">
        <v>38</v>
      </c>
      <c r="D22" s="19">
        <v>300.0</v>
      </c>
      <c r="E22" s="19">
        <v>300.0</v>
      </c>
      <c r="F22" s="19">
        <v>300.0</v>
      </c>
      <c r="G22" s="19">
        <v>300.0</v>
      </c>
      <c r="H22" s="19">
        <v>300.0</v>
      </c>
      <c r="I22" s="19">
        <v>300.0</v>
      </c>
      <c r="J22" s="19">
        <v>300.0</v>
      </c>
      <c r="K22" s="19">
        <v>300.0</v>
      </c>
      <c r="L22" s="19">
        <v>300.0</v>
      </c>
      <c r="M22" s="19">
        <v>300.0</v>
      </c>
      <c r="N22" s="19">
        <v>300.0</v>
      </c>
      <c r="O22" s="19">
        <v>300.0</v>
      </c>
      <c r="P22" s="17"/>
      <c r="Q22" s="1"/>
      <c r="R22" s="1"/>
      <c r="S22" s="18"/>
    </row>
    <row r="23" ht="13.5" customHeight="1">
      <c r="B23" s="22"/>
      <c r="C23" s="23" t="s">
        <v>42</v>
      </c>
      <c r="D23" s="25">
        <f t="shared" ref="D23:O23" si="8">D22*D21</f>
        <v>3000</v>
      </c>
      <c r="E23" s="25">
        <f t="shared" si="8"/>
        <v>3000</v>
      </c>
      <c r="F23" s="25">
        <f t="shared" si="8"/>
        <v>3000</v>
      </c>
      <c r="G23" s="25">
        <f t="shared" si="8"/>
        <v>3000</v>
      </c>
      <c r="H23" s="25">
        <f t="shared" si="8"/>
        <v>3000</v>
      </c>
      <c r="I23" s="25">
        <f t="shared" si="8"/>
        <v>3000</v>
      </c>
      <c r="J23" s="25">
        <f t="shared" si="8"/>
        <v>3000</v>
      </c>
      <c r="K23" s="25">
        <f t="shared" si="8"/>
        <v>3000</v>
      </c>
      <c r="L23" s="25">
        <f t="shared" si="8"/>
        <v>3000</v>
      </c>
      <c r="M23" s="25">
        <f t="shared" si="8"/>
        <v>3000</v>
      </c>
      <c r="N23" s="25">
        <f t="shared" si="8"/>
        <v>3000</v>
      </c>
      <c r="O23" s="25">
        <f t="shared" si="8"/>
        <v>3000</v>
      </c>
      <c r="P23" s="25">
        <f>SUM(D23:O23)</f>
        <v>36000</v>
      </c>
      <c r="Q23" s="25">
        <f t="shared" ref="Q23:R23" si="9">Q22*Q21</f>
        <v>0</v>
      </c>
      <c r="R23" s="25">
        <f t="shared" si="9"/>
        <v>0</v>
      </c>
      <c r="S23" s="18"/>
    </row>
    <row r="24" ht="13.5" customHeight="1">
      <c r="B24" s="20" t="s">
        <v>45</v>
      </c>
      <c r="C24" s="13" t="s">
        <v>64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7"/>
      <c r="Q24" s="1"/>
      <c r="R24" s="1"/>
      <c r="S24" s="18"/>
    </row>
    <row r="25" ht="12.75" customHeight="1">
      <c r="B25" s="21"/>
      <c r="C25" s="13" t="s">
        <v>65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7"/>
      <c r="Q25" s="1"/>
      <c r="R25" s="1"/>
      <c r="S25" s="18"/>
    </row>
    <row r="26" ht="12.75" customHeight="1">
      <c r="B26" s="21"/>
      <c r="C26" s="13" t="s">
        <v>51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7"/>
      <c r="Q26" s="1"/>
      <c r="R26" s="1"/>
      <c r="S26" s="18"/>
    </row>
    <row r="27" ht="12.75" customHeight="1">
      <c r="B27" s="21"/>
      <c r="C27" s="13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7"/>
      <c r="Q27" s="1"/>
      <c r="R27" s="1"/>
      <c r="S27" s="18"/>
    </row>
    <row r="28" ht="12.75" customHeight="1">
      <c r="B28" s="21"/>
      <c r="C28" s="13" t="s">
        <v>54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7"/>
      <c r="Q28" s="1"/>
      <c r="R28" s="1"/>
      <c r="S28" s="18"/>
    </row>
    <row r="29" ht="13.5" customHeight="1">
      <c r="B29" s="21"/>
      <c r="C29" s="23" t="s">
        <v>56</v>
      </c>
      <c r="D29" s="25">
        <f t="shared" ref="D29:O29" si="10">SUM(D24:D28)</f>
        <v>0</v>
      </c>
      <c r="E29" s="25">
        <f t="shared" si="10"/>
        <v>0</v>
      </c>
      <c r="F29" s="25">
        <f t="shared" si="10"/>
        <v>0</v>
      </c>
      <c r="G29" s="25">
        <f t="shared" si="10"/>
        <v>0</v>
      </c>
      <c r="H29" s="25">
        <f t="shared" si="10"/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/>
      <c r="Q29" s="25">
        <f t="shared" ref="Q29:R29" si="11">SUM(Q24:Q28)</f>
        <v>0</v>
      </c>
      <c r="R29" s="25">
        <f t="shared" si="11"/>
        <v>0</v>
      </c>
      <c r="S29" s="18"/>
    </row>
    <row r="30" ht="14.25" customHeight="1">
      <c r="B30" s="22"/>
      <c r="C30" s="29" t="s">
        <v>57</v>
      </c>
      <c r="D30" s="30">
        <f t="shared" ref="D30:O30" si="12">D29*D21</f>
        <v>0</v>
      </c>
      <c r="E30" s="30">
        <f t="shared" si="12"/>
        <v>0</v>
      </c>
      <c r="F30" s="30">
        <f t="shared" si="12"/>
        <v>0</v>
      </c>
      <c r="G30" s="30">
        <f t="shared" si="12"/>
        <v>0</v>
      </c>
      <c r="H30" s="30">
        <f t="shared" si="12"/>
        <v>0</v>
      </c>
      <c r="I30" s="30">
        <f t="shared" si="12"/>
        <v>0</v>
      </c>
      <c r="J30" s="30">
        <f t="shared" si="12"/>
        <v>0</v>
      </c>
      <c r="K30" s="30">
        <f t="shared" si="12"/>
        <v>0</v>
      </c>
      <c r="L30" s="30">
        <f t="shared" si="12"/>
        <v>0</v>
      </c>
      <c r="M30" s="30">
        <f t="shared" si="12"/>
        <v>0</v>
      </c>
      <c r="N30" s="30">
        <f t="shared" si="12"/>
        <v>0</v>
      </c>
      <c r="O30" s="30">
        <f t="shared" si="12"/>
        <v>0</v>
      </c>
      <c r="P30" s="30">
        <f>SUM(D30:O30)</f>
        <v>0</v>
      </c>
      <c r="Q30" s="30">
        <f t="shared" ref="Q30:R30" si="13">Q29*Q21</f>
        <v>0</v>
      </c>
      <c r="R30" s="30">
        <f t="shared" si="13"/>
        <v>0</v>
      </c>
      <c r="S30" s="18"/>
    </row>
    <row r="31" ht="14.25" customHeight="1">
      <c r="B31" s="14"/>
      <c r="C31" s="29" t="s">
        <v>59</v>
      </c>
      <c r="D31" s="30">
        <f t="shared" ref="D31:R31" si="14">D23-D30</f>
        <v>3000</v>
      </c>
      <c r="E31" s="30">
        <f t="shared" si="14"/>
        <v>3000</v>
      </c>
      <c r="F31" s="30">
        <f t="shared" si="14"/>
        <v>3000</v>
      </c>
      <c r="G31" s="30">
        <f t="shared" si="14"/>
        <v>3000</v>
      </c>
      <c r="H31" s="30">
        <f t="shared" si="14"/>
        <v>3000</v>
      </c>
      <c r="I31" s="30">
        <f t="shared" si="14"/>
        <v>3000</v>
      </c>
      <c r="J31" s="30">
        <f t="shared" si="14"/>
        <v>3000</v>
      </c>
      <c r="K31" s="30">
        <f t="shared" si="14"/>
        <v>3000</v>
      </c>
      <c r="L31" s="30">
        <f t="shared" si="14"/>
        <v>3000</v>
      </c>
      <c r="M31" s="30">
        <f t="shared" si="14"/>
        <v>3000</v>
      </c>
      <c r="N31" s="30">
        <f t="shared" si="14"/>
        <v>3000</v>
      </c>
      <c r="O31" s="30">
        <f t="shared" si="14"/>
        <v>3000</v>
      </c>
      <c r="P31" s="30">
        <f t="shared" si="14"/>
        <v>36000</v>
      </c>
      <c r="Q31" s="30">
        <f t="shared" si="14"/>
        <v>0</v>
      </c>
      <c r="R31" s="30">
        <f t="shared" si="14"/>
        <v>0</v>
      </c>
      <c r="S31" s="18"/>
    </row>
    <row r="32" ht="14.25" customHeight="1">
      <c r="B32" s="32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33"/>
    </row>
    <row r="33" ht="12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4"/>
    </row>
    <row r="34" ht="13.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4"/>
    </row>
    <row r="35" ht="12.75" customHeight="1">
      <c r="B35" s="3" t="s">
        <v>0</v>
      </c>
      <c r="C35" s="5" t="s">
        <v>71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1"/>
    </row>
    <row r="36" ht="13.5" customHeight="1">
      <c r="B36" s="14"/>
      <c r="C36" s="15" t="s">
        <v>17</v>
      </c>
      <c r="D36" s="16">
        <v>1.0</v>
      </c>
      <c r="E36" s="16">
        <v>2.0</v>
      </c>
      <c r="F36" s="16">
        <v>3.0</v>
      </c>
      <c r="G36" s="16">
        <v>4.0</v>
      </c>
      <c r="H36" s="16">
        <v>5.0</v>
      </c>
      <c r="I36" s="16">
        <v>6.0</v>
      </c>
      <c r="J36" s="16">
        <v>7.0</v>
      </c>
      <c r="K36" s="16">
        <v>8.0</v>
      </c>
      <c r="L36" s="16">
        <v>9.0</v>
      </c>
      <c r="M36" s="16">
        <v>10.0</v>
      </c>
      <c r="N36" s="16">
        <v>11.0</v>
      </c>
      <c r="O36" s="16">
        <v>12.0</v>
      </c>
      <c r="P36" s="15" t="s">
        <v>22</v>
      </c>
      <c r="Q36" s="15" t="s">
        <v>23</v>
      </c>
      <c r="R36" s="15" t="s">
        <v>24</v>
      </c>
      <c r="S36" s="18"/>
    </row>
    <row r="37" ht="12.75" customHeight="1">
      <c r="B37" s="20" t="s">
        <v>27</v>
      </c>
      <c r="C37" s="13" t="s">
        <v>29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7">
        <f>SUM(D37:O37)</f>
        <v>0</v>
      </c>
      <c r="Q37" s="1"/>
      <c r="R37" s="1"/>
      <c r="S37" s="18"/>
    </row>
    <row r="38" ht="12.75" customHeight="1">
      <c r="B38" s="21"/>
      <c r="C38" s="13" t="s">
        <v>38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7"/>
      <c r="Q38" s="1"/>
      <c r="R38" s="1"/>
      <c r="S38" s="18"/>
    </row>
    <row r="39" ht="13.5" customHeight="1">
      <c r="B39" s="22"/>
      <c r="C39" s="23" t="s">
        <v>42</v>
      </c>
      <c r="D39" s="25">
        <f t="shared" ref="D39:O39" si="15">D38*D37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  <c r="I39" s="25">
        <f t="shared" si="15"/>
        <v>0</v>
      </c>
      <c r="J39" s="25">
        <f t="shared" si="15"/>
        <v>0</v>
      </c>
      <c r="K39" s="25">
        <f t="shared" si="15"/>
        <v>0</v>
      </c>
      <c r="L39" s="25">
        <f t="shared" si="15"/>
        <v>0</v>
      </c>
      <c r="M39" s="25">
        <f t="shared" si="15"/>
        <v>0</v>
      </c>
      <c r="N39" s="25">
        <f t="shared" si="15"/>
        <v>0</v>
      </c>
      <c r="O39" s="25">
        <f t="shared" si="15"/>
        <v>0</v>
      </c>
      <c r="P39" s="25">
        <f>SUM(D39:O39)</f>
        <v>0</v>
      </c>
      <c r="Q39" s="25">
        <f t="shared" ref="Q39:R39" si="16">Q38*Q37</f>
        <v>0</v>
      </c>
      <c r="R39" s="25">
        <f t="shared" si="16"/>
        <v>0</v>
      </c>
      <c r="S39" s="18"/>
    </row>
    <row r="40" ht="13.5" customHeight="1">
      <c r="B40" s="20" t="s">
        <v>45</v>
      </c>
      <c r="C40" s="13" t="s">
        <v>78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7"/>
      <c r="Q40" s="1"/>
      <c r="R40" s="1"/>
      <c r="S40" s="18"/>
    </row>
    <row r="41" ht="12.75" customHeight="1">
      <c r="B41" s="21"/>
      <c r="C41" s="13" t="s">
        <v>49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7"/>
      <c r="Q41" s="1"/>
      <c r="R41" s="1"/>
      <c r="S41" s="18"/>
    </row>
    <row r="42" ht="12.75" customHeight="1">
      <c r="B42" s="21"/>
      <c r="C42" s="13" t="s">
        <v>51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7"/>
      <c r="Q42" s="1"/>
      <c r="R42" s="1"/>
      <c r="S42" s="18"/>
    </row>
    <row r="43" ht="12.75" customHeight="1">
      <c r="B43" s="21"/>
      <c r="C43" s="13" t="s">
        <v>52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7"/>
      <c r="Q43" s="1"/>
      <c r="R43" s="1"/>
      <c r="S43" s="18"/>
    </row>
    <row r="44" ht="12.75" customHeight="1">
      <c r="B44" s="21"/>
      <c r="C44" s="13" t="s">
        <v>54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7"/>
      <c r="Q44" s="1"/>
      <c r="R44" s="1"/>
      <c r="S44" s="18"/>
    </row>
    <row r="45" ht="13.5" customHeight="1">
      <c r="B45" s="21"/>
      <c r="C45" s="23" t="s">
        <v>56</v>
      </c>
      <c r="D45" s="25">
        <f t="shared" ref="D45:O45" si="17">SUM(D40:D44)</f>
        <v>0</v>
      </c>
      <c r="E45" s="25">
        <f t="shared" si="17"/>
        <v>0</v>
      </c>
      <c r="F45" s="25">
        <f t="shared" si="17"/>
        <v>0</v>
      </c>
      <c r="G45" s="25">
        <f t="shared" si="17"/>
        <v>0</v>
      </c>
      <c r="H45" s="25">
        <f t="shared" si="17"/>
        <v>0</v>
      </c>
      <c r="I45" s="25">
        <f t="shared" si="17"/>
        <v>0</v>
      </c>
      <c r="J45" s="25">
        <f t="shared" si="17"/>
        <v>0</v>
      </c>
      <c r="K45" s="25">
        <f t="shared" si="17"/>
        <v>0</v>
      </c>
      <c r="L45" s="25">
        <f t="shared" si="17"/>
        <v>0</v>
      </c>
      <c r="M45" s="25">
        <f t="shared" si="17"/>
        <v>0</v>
      </c>
      <c r="N45" s="25">
        <f t="shared" si="17"/>
        <v>0</v>
      </c>
      <c r="O45" s="25">
        <f t="shared" si="17"/>
        <v>0</v>
      </c>
      <c r="P45" s="25"/>
      <c r="Q45" s="25">
        <f t="shared" ref="Q45:R45" si="18">SUM(Q40:Q44)</f>
        <v>0</v>
      </c>
      <c r="R45" s="25">
        <f t="shared" si="18"/>
        <v>0</v>
      </c>
      <c r="S45" s="18"/>
    </row>
    <row r="46" ht="14.25" customHeight="1">
      <c r="B46" s="22"/>
      <c r="C46" s="29" t="s">
        <v>57</v>
      </c>
      <c r="D46" s="30">
        <f t="shared" ref="D46:O46" si="19">D45*D37</f>
        <v>0</v>
      </c>
      <c r="E46" s="30">
        <f t="shared" si="19"/>
        <v>0</v>
      </c>
      <c r="F46" s="30">
        <f t="shared" si="19"/>
        <v>0</v>
      </c>
      <c r="G46" s="30">
        <f t="shared" si="19"/>
        <v>0</v>
      </c>
      <c r="H46" s="30">
        <f t="shared" si="19"/>
        <v>0</v>
      </c>
      <c r="I46" s="30">
        <f t="shared" si="19"/>
        <v>0</v>
      </c>
      <c r="J46" s="30">
        <f t="shared" si="19"/>
        <v>0</v>
      </c>
      <c r="K46" s="30">
        <f t="shared" si="19"/>
        <v>0</v>
      </c>
      <c r="L46" s="30">
        <f t="shared" si="19"/>
        <v>0</v>
      </c>
      <c r="M46" s="30">
        <f t="shared" si="19"/>
        <v>0</v>
      </c>
      <c r="N46" s="30">
        <f t="shared" si="19"/>
        <v>0</v>
      </c>
      <c r="O46" s="30">
        <f t="shared" si="19"/>
        <v>0</v>
      </c>
      <c r="P46" s="30">
        <f>SUM(D46:O46)</f>
        <v>0</v>
      </c>
      <c r="Q46" s="30">
        <f t="shared" ref="Q46:R46" si="20">Q45*Q37</f>
        <v>0</v>
      </c>
      <c r="R46" s="30">
        <f t="shared" si="20"/>
        <v>0</v>
      </c>
      <c r="S46" s="18"/>
    </row>
    <row r="47" ht="14.25" customHeight="1">
      <c r="B47" s="14"/>
      <c r="C47" s="29" t="s">
        <v>59</v>
      </c>
      <c r="D47" s="30">
        <f t="shared" ref="D47:R47" si="21">D39-D46</f>
        <v>0</v>
      </c>
      <c r="E47" s="30">
        <f t="shared" si="21"/>
        <v>0</v>
      </c>
      <c r="F47" s="30">
        <f t="shared" si="21"/>
        <v>0</v>
      </c>
      <c r="G47" s="30">
        <f t="shared" si="21"/>
        <v>0</v>
      </c>
      <c r="H47" s="30">
        <f t="shared" si="21"/>
        <v>0</v>
      </c>
      <c r="I47" s="30">
        <f t="shared" si="21"/>
        <v>0</v>
      </c>
      <c r="J47" s="30">
        <f t="shared" si="21"/>
        <v>0</v>
      </c>
      <c r="K47" s="30">
        <f t="shared" si="21"/>
        <v>0</v>
      </c>
      <c r="L47" s="30">
        <f t="shared" si="21"/>
        <v>0</v>
      </c>
      <c r="M47" s="30">
        <f t="shared" si="21"/>
        <v>0</v>
      </c>
      <c r="N47" s="30">
        <f t="shared" si="21"/>
        <v>0</v>
      </c>
      <c r="O47" s="30">
        <f t="shared" si="21"/>
        <v>0</v>
      </c>
      <c r="P47" s="30">
        <f t="shared" si="21"/>
        <v>0</v>
      </c>
      <c r="Q47" s="30">
        <f t="shared" si="21"/>
        <v>0</v>
      </c>
      <c r="R47" s="30">
        <f t="shared" si="21"/>
        <v>0</v>
      </c>
      <c r="S47" s="18"/>
    </row>
    <row r="48" ht="14.25" customHeight="1">
      <c r="B48" s="32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33"/>
    </row>
    <row r="49" ht="12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4"/>
    </row>
    <row r="50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4"/>
    </row>
    <row r="51" ht="12.75" customHeight="1">
      <c r="B51" s="3" t="s">
        <v>0</v>
      </c>
      <c r="C51" s="5" t="s">
        <v>84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1"/>
    </row>
    <row r="52" ht="13.5" customHeight="1">
      <c r="B52" s="14"/>
      <c r="C52" s="15" t="s">
        <v>17</v>
      </c>
      <c r="D52" s="16">
        <v>1.0</v>
      </c>
      <c r="E52" s="16">
        <v>2.0</v>
      </c>
      <c r="F52" s="16">
        <v>3.0</v>
      </c>
      <c r="G52" s="16">
        <v>4.0</v>
      </c>
      <c r="H52" s="16">
        <v>5.0</v>
      </c>
      <c r="I52" s="16">
        <v>6.0</v>
      </c>
      <c r="J52" s="16">
        <v>7.0</v>
      </c>
      <c r="K52" s="16">
        <v>8.0</v>
      </c>
      <c r="L52" s="16">
        <v>9.0</v>
      </c>
      <c r="M52" s="16">
        <v>10.0</v>
      </c>
      <c r="N52" s="16">
        <v>11.0</v>
      </c>
      <c r="O52" s="16">
        <v>12.0</v>
      </c>
      <c r="P52" s="15" t="s">
        <v>22</v>
      </c>
      <c r="Q52" s="15" t="s">
        <v>23</v>
      </c>
      <c r="R52" s="15" t="s">
        <v>24</v>
      </c>
      <c r="S52" s="18"/>
    </row>
    <row r="53" ht="12.75" customHeight="1">
      <c r="B53" s="20" t="s">
        <v>27</v>
      </c>
      <c r="C53" s="13" t="s">
        <v>29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7">
        <f>SUM(D53:O53)</f>
        <v>0</v>
      </c>
      <c r="Q53" s="1"/>
      <c r="R53" s="1"/>
      <c r="S53" s="18"/>
    </row>
    <row r="54" ht="12.75" customHeight="1">
      <c r="B54" s="21"/>
      <c r="C54" s="13" t="s">
        <v>38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7"/>
      <c r="Q54" s="1"/>
      <c r="R54" s="1"/>
      <c r="S54" s="18"/>
    </row>
    <row r="55" ht="13.5" customHeight="1">
      <c r="B55" s="22"/>
      <c r="C55" s="23" t="s">
        <v>42</v>
      </c>
      <c r="D55" s="25">
        <f t="shared" ref="D55:O55" si="22">D54*D53</f>
        <v>0</v>
      </c>
      <c r="E55" s="25">
        <f t="shared" si="22"/>
        <v>0</v>
      </c>
      <c r="F55" s="25">
        <f t="shared" si="22"/>
        <v>0</v>
      </c>
      <c r="G55" s="25">
        <f t="shared" si="22"/>
        <v>0</v>
      </c>
      <c r="H55" s="25">
        <f t="shared" si="22"/>
        <v>0</v>
      </c>
      <c r="I55" s="25">
        <f t="shared" si="22"/>
        <v>0</v>
      </c>
      <c r="J55" s="25">
        <f t="shared" si="22"/>
        <v>0</v>
      </c>
      <c r="K55" s="25">
        <f t="shared" si="22"/>
        <v>0</v>
      </c>
      <c r="L55" s="25">
        <f t="shared" si="22"/>
        <v>0</v>
      </c>
      <c r="M55" s="25">
        <f t="shared" si="22"/>
        <v>0</v>
      </c>
      <c r="N55" s="25">
        <f t="shared" si="22"/>
        <v>0</v>
      </c>
      <c r="O55" s="25">
        <f t="shared" si="22"/>
        <v>0</v>
      </c>
      <c r="P55" s="25">
        <f>SUM(D55:O55)</f>
        <v>0</v>
      </c>
      <c r="Q55" s="25">
        <f t="shared" ref="Q55:R55" si="23">Q54*Q53</f>
        <v>0</v>
      </c>
      <c r="R55" s="25">
        <f t="shared" si="23"/>
        <v>0</v>
      </c>
      <c r="S55" s="18"/>
    </row>
    <row r="56" ht="13.5" customHeight="1">
      <c r="B56" s="20" t="s">
        <v>45</v>
      </c>
      <c r="C56" s="13" t="s">
        <v>78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7"/>
      <c r="Q56" s="1"/>
      <c r="R56" s="1"/>
      <c r="S56" s="18"/>
    </row>
    <row r="57" ht="12.75" customHeight="1">
      <c r="B57" s="21"/>
      <c r="C57" s="13" t="s">
        <v>49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7"/>
      <c r="Q57" s="1"/>
      <c r="R57" s="1"/>
      <c r="S57" s="18"/>
    </row>
    <row r="58" ht="12.75" customHeight="1">
      <c r="B58" s="21"/>
      <c r="C58" s="13" t="s">
        <v>51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7"/>
      <c r="Q58" s="1"/>
      <c r="R58" s="1"/>
      <c r="S58" s="18"/>
    </row>
    <row r="59" ht="12.75" customHeight="1">
      <c r="B59" s="21"/>
      <c r="C59" s="13" t="s">
        <v>52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7"/>
      <c r="Q59" s="1"/>
      <c r="R59" s="1"/>
      <c r="S59" s="18"/>
    </row>
    <row r="60" ht="12.75" customHeight="1">
      <c r="B60" s="21"/>
      <c r="C60" s="13" t="s">
        <v>54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7"/>
      <c r="Q60" s="1"/>
      <c r="R60" s="1"/>
      <c r="S60" s="18"/>
    </row>
    <row r="61" ht="13.5" customHeight="1">
      <c r="B61" s="21"/>
      <c r="C61" s="23" t="s">
        <v>56</v>
      </c>
      <c r="D61" s="25">
        <f t="shared" ref="D61:O61" si="24">SUM(D56:D60)</f>
        <v>0</v>
      </c>
      <c r="E61" s="25">
        <f t="shared" si="24"/>
        <v>0</v>
      </c>
      <c r="F61" s="25">
        <f t="shared" si="24"/>
        <v>0</v>
      </c>
      <c r="G61" s="25">
        <f t="shared" si="24"/>
        <v>0</v>
      </c>
      <c r="H61" s="25">
        <f t="shared" si="24"/>
        <v>0</v>
      </c>
      <c r="I61" s="25">
        <f t="shared" si="24"/>
        <v>0</v>
      </c>
      <c r="J61" s="25">
        <f t="shared" si="24"/>
        <v>0</v>
      </c>
      <c r="K61" s="25">
        <f t="shared" si="24"/>
        <v>0</v>
      </c>
      <c r="L61" s="25">
        <f t="shared" si="24"/>
        <v>0</v>
      </c>
      <c r="M61" s="25">
        <f t="shared" si="24"/>
        <v>0</v>
      </c>
      <c r="N61" s="25">
        <f t="shared" si="24"/>
        <v>0</v>
      </c>
      <c r="O61" s="25">
        <f t="shared" si="24"/>
        <v>0</v>
      </c>
      <c r="P61" s="25"/>
      <c r="Q61" s="25">
        <f t="shared" ref="Q61:R61" si="25">SUM(Q56:Q60)</f>
        <v>0</v>
      </c>
      <c r="R61" s="25">
        <f t="shared" si="25"/>
        <v>0</v>
      </c>
      <c r="S61" s="18"/>
    </row>
    <row r="62" ht="14.25" customHeight="1">
      <c r="B62" s="22"/>
      <c r="C62" s="29" t="s">
        <v>57</v>
      </c>
      <c r="D62" s="30">
        <f t="shared" ref="D62:O62" si="26">D61*D53</f>
        <v>0</v>
      </c>
      <c r="E62" s="30">
        <f t="shared" si="26"/>
        <v>0</v>
      </c>
      <c r="F62" s="30">
        <f t="shared" si="26"/>
        <v>0</v>
      </c>
      <c r="G62" s="30">
        <f t="shared" si="26"/>
        <v>0</v>
      </c>
      <c r="H62" s="30">
        <f t="shared" si="26"/>
        <v>0</v>
      </c>
      <c r="I62" s="30">
        <f t="shared" si="26"/>
        <v>0</v>
      </c>
      <c r="J62" s="30">
        <f t="shared" si="26"/>
        <v>0</v>
      </c>
      <c r="K62" s="30">
        <f t="shared" si="26"/>
        <v>0</v>
      </c>
      <c r="L62" s="30">
        <f t="shared" si="26"/>
        <v>0</v>
      </c>
      <c r="M62" s="30">
        <f t="shared" si="26"/>
        <v>0</v>
      </c>
      <c r="N62" s="30">
        <f t="shared" si="26"/>
        <v>0</v>
      </c>
      <c r="O62" s="30">
        <f t="shared" si="26"/>
        <v>0</v>
      </c>
      <c r="P62" s="30">
        <f>SUM(D62:O62)</f>
        <v>0</v>
      </c>
      <c r="Q62" s="30">
        <f t="shared" ref="Q62:R62" si="27">Q61*Q53</f>
        <v>0</v>
      </c>
      <c r="R62" s="30">
        <f t="shared" si="27"/>
        <v>0</v>
      </c>
      <c r="S62" s="18"/>
    </row>
    <row r="63" ht="14.25" customHeight="1">
      <c r="B63" s="14"/>
      <c r="C63" s="29" t="s">
        <v>59</v>
      </c>
      <c r="D63" s="30">
        <f t="shared" ref="D63:R63" si="28">D55-D62</f>
        <v>0</v>
      </c>
      <c r="E63" s="30">
        <f t="shared" si="28"/>
        <v>0</v>
      </c>
      <c r="F63" s="30">
        <f t="shared" si="28"/>
        <v>0</v>
      </c>
      <c r="G63" s="30">
        <f t="shared" si="28"/>
        <v>0</v>
      </c>
      <c r="H63" s="30">
        <f t="shared" si="28"/>
        <v>0</v>
      </c>
      <c r="I63" s="30">
        <f t="shared" si="28"/>
        <v>0</v>
      </c>
      <c r="J63" s="30">
        <f t="shared" si="28"/>
        <v>0</v>
      </c>
      <c r="K63" s="30">
        <f t="shared" si="28"/>
        <v>0</v>
      </c>
      <c r="L63" s="30">
        <f t="shared" si="28"/>
        <v>0</v>
      </c>
      <c r="M63" s="30">
        <f t="shared" si="28"/>
        <v>0</v>
      </c>
      <c r="N63" s="30">
        <f t="shared" si="28"/>
        <v>0</v>
      </c>
      <c r="O63" s="30">
        <f t="shared" si="28"/>
        <v>0</v>
      </c>
      <c r="P63" s="30">
        <f t="shared" si="28"/>
        <v>0</v>
      </c>
      <c r="Q63" s="30">
        <f t="shared" si="28"/>
        <v>0</v>
      </c>
      <c r="R63" s="30">
        <f t="shared" si="28"/>
        <v>0</v>
      </c>
      <c r="S63" s="18"/>
    </row>
    <row r="64" ht="14.25" customHeight="1">
      <c r="B64" s="32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33"/>
    </row>
    <row r="65" ht="12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4"/>
    </row>
    <row r="66" ht="13.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4"/>
    </row>
    <row r="67" ht="12.75" customHeight="1">
      <c r="B67" s="3" t="s">
        <v>0</v>
      </c>
      <c r="C67" s="5" t="s">
        <v>91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11"/>
    </row>
    <row r="68" ht="13.5" customHeight="1">
      <c r="B68" s="14"/>
      <c r="C68" s="15" t="s">
        <v>17</v>
      </c>
      <c r="D68" s="16">
        <v>1.0</v>
      </c>
      <c r="E68" s="16">
        <v>2.0</v>
      </c>
      <c r="F68" s="16">
        <v>3.0</v>
      </c>
      <c r="G68" s="16">
        <v>4.0</v>
      </c>
      <c r="H68" s="16">
        <v>5.0</v>
      </c>
      <c r="I68" s="16">
        <v>6.0</v>
      </c>
      <c r="J68" s="16">
        <v>7.0</v>
      </c>
      <c r="K68" s="16">
        <v>8.0</v>
      </c>
      <c r="L68" s="16">
        <v>9.0</v>
      </c>
      <c r="M68" s="16">
        <v>10.0</v>
      </c>
      <c r="N68" s="16">
        <v>11.0</v>
      </c>
      <c r="O68" s="16">
        <v>12.0</v>
      </c>
      <c r="P68" s="15" t="s">
        <v>22</v>
      </c>
      <c r="Q68" s="15" t="s">
        <v>23</v>
      </c>
      <c r="R68" s="15" t="s">
        <v>24</v>
      </c>
      <c r="S68" s="18"/>
    </row>
    <row r="69" ht="12.75" customHeight="1">
      <c r="B69" s="20" t="s">
        <v>27</v>
      </c>
      <c r="C69" s="13" t="s">
        <v>29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7">
        <f>SUM(D69:O69)</f>
        <v>0</v>
      </c>
      <c r="Q69" s="1"/>
      <c r="R69" s="1"/>
      <c r="S69" s="18"/>
    </row>
    <row r="70" ht="12.75" customHeight="1">
      <c r="B70" s="21"/>
      <c r="C70" s="13" t="s">
        <v>38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7"/>
      <c r="Q70" s="1"/>
      <c r="R70" s="1"/>
      <c r="S70" s="18"/>
    </row>
    <row r="71" ht="13.5" customHeight="1">
      <c r="B71" s="22"/>
      <c r="C71" s="23" t="s">
        <v>42</v>
      </c>
      <c r="D71" s="25">
        <f t="shared" ref="D71:O71" si="29">D70*D69</f>
        <v>0</v>
      </c>
      <c r="E71" s="25">
        <f t="shared" si="29"/>
        <v>0</v>
      </c>
      <c r="F71" s="25">
        <f t="shared" si="29"/>
        <v>0</v>
      </c>
      <c r="G71" s="25">
        <f t="shared" si="29"/>
        <v>0</v>
      </c>
      <c r="H71" s="25">
        <f t="shared" si="29"/>
        <v>0</v>
      </c>
      <c r="I71" s="25">
        <f t="shared" si="29"/>
        <v>0</v>
      </c>
      <c r="J71" s="25">
        <f t="shared" si="29"/>
        <v>0</v>
      </c>
      <c r="K71" s="25">
        <f t="shared" si="29"/>
        <v>0</v>
      </c>
      <c r="L71" s="25">
        <f t="shared" si="29"/>
        <v>0</v>
      </c>
      <c r="M71" s="25">
        <f t="shared" si="29"/>
        <v>0</v>
      </c>
      <c r="N71" s="25">
        <f t="shared" si="29"/>
        <v>0</v>
      </c>
      <c r="O71" s="25">
        <f t="shared" si="29"/>
        <v>0</v>
      </c>
      <c r="P71" s="25">
        <f>SUM(D71:O71)</f>
        <v>0</v>
      </c>
      <c r="Q71" s="25">
        <f t="shared" ref="Q71:R71" si="30">Q70*Q69</f>
        <v>0</v>
      </c>
      <c r="R71" s="25">
        <f t="shared" si="30"/>
        <v>0</v>
      </c>
      <c r="S71" s="18"/>
    </row>
    <row r="72" ht="13.5" customHeight="1">
      <c r="B72" s="20" t="s">
        <v>45</v>
      </c>
      <c r="C72" s="13" t="s">
        <v>78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7"/>
      <c r="Q72" s="1"/>
      <c r="R72" s="1"/>
      <c r="S72" s="18"/>
    </row>
    <row r="73" ht="12.75" customHeight="1">
      <c r="B73" s="21"/>
      <c r="C73" s="13" t="s">
        <v>49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7"/>
      <c r="Q73" s="1"/>
      <c r="R73" s="1"/>
      <c r="S73" s="18"/>
    </row>
    <row r="74" ht="12.75" customHeight="1">
      <c r="B74" s="21"/>
      <c r="C74" s="13" t="s">
        <v>51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7"/>
      <c r="Q74" s="1"/>
      <c r="R74" s="1"/>
      <c r="S74" s="18"/>
    </row>
    <row r="75" ht="12.75" customHeight="1">
      <c r="B75" s="21"/>
      <c r="C75" s="13" t="s">
        <v>52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7"/>
      <c r="Q75" s="1"/>
      <c r="R75" s="1"/>
      <c r="S75" s="18"/>
    </row>
    <row r="76" ht="12.75" customHeight="1">
      <c r="B76" s="21"/>
      <c r="C76" s="13" t="s">
        <v>54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7"/>
      <c r="Q76" s="1"/>
      <c r="R76" s="1"/>
      <c r="S76" s="18"/>
    </row>
    <row r="77" ht="13.5" customHeight="1">
      <c r="B77" s="21"/>
      <c r="C77" s="23" t="s">
        <v>56</v>
      </c>
      <c r="D77" s="25">
        <f t="shared" ref="D77:O77" si="31">SUM(D72:D76)</f>
        <v>0</v>
      </c>
      <c r="E77" s="25">
        <f t="shared" si="31"/>
        <v>0</v>
      </c>
      <c r="F77" s="25">
        <f t="shared" si="31"/>
        <v>0</v>
      </c>
      <c r="G77" s="25">
        <f t="shared" si="31"/>
        <v>0</v>
      </c>
      <c r="H77" s="25">
        <f t="shared" si="31"/>
        <v>0</v>
      </c>
      <c r="I77" s="25">
        <f t="shared" si="31"/>
        <v>0</v>
      </c>
      <c r="J77" s="25">
        <f t="shared" si="31"/>
        <v>0</v>
      </c>
      <c r="K77" s="25">
        <f t="shared" si="31"/>
        <v>0</v>
      </c>
      <c r="L77" s="25">
        <f t="shared" si="31"/>
        <v>0</v>
      </c>
      <c r="M77" s="25">
        <f t="shared" si="31"/>
        <v>0</v>
      </c>
      <c r="N77" s="25">
        <f t="shared" si="31"/>
        <v>0</v>
      </c>
      <c r="O77" s="25">
        <f t="shared" si="31"/>
        <v>0</v>
      </c>
      <c r="P77" s="25"/>
      <c r="Q77" s="25">
        <f t="shared" ref="Q77:R77" si="32">SUM(Q72:Q76)</f>
        <v>0</v>
      </c>
      <c r="R77" s="25">
        <f t="shared" si="32"/>
        <v>0</v>
      </c>
      <c r="S77" s="18"/>
    </row>
    <row r="78" ht="14.25" customHeight="1">
      <c r="B78" s="22"/>
      <c r="C78" s="29" t="s">
        <v>57</v>
      </c>
      <c r="D78" s="30">
        <f t="shared" ref="D78:O78" si="33">D77*D69</f>
        <v>0</v>
      </c>
      <c r="E78" s="30">
        <f t="shared" si="33"/>
        <v>0</v>
      </c>
      <c r="F78" s="30">
        <f t="shared" si="33"/>
        <v>0</v>
      </c>
      <c r="G78" s="30">
        <f t="shared" si="33"/>
        <v>0</v>
      </c>
      <c r="H78" s="30">
        <f t="shared" si="33"/>
        <v>0</v>
      </c>
      <c r="I78" s="30">
        <f t="shared" si="33"/>
        <v>0</v>
      </c>
      <c r="J78" s="30">
        <f t="shared" si="33"/>
        <v>0</v>
      </c>
      <c r="K78" s="30">
        <f t="shared" si="33"/>
        <v>0</v>
      </c>
      <c r="L78" s="30">
        <f t="shared" si="33"/>
        <v>0</v>
      </c>
      <c r="M78" s="30">
        <f t="shared" si="33"/>
        <v>0</v>
      </c>
      <c r="N78" s="30">
        <f t="shared" si="33"/>
        <v>0</v>
      </c>
      <c r="O78" s="30">
        <f t="shared" si="33"/>
        <v>0</v>
      </c>
      <c r="P78" s="30">
        <f>SUM(D78:O78)</f>
        <v>0</v>
      </c>
      <c r="Q78" s="30">
        <f t="shared" ref="Q78:R78" si="34">Q77*Q69</f>
        <v>0</v>
      </c>
      <c r="R78" s="30">
        <f t="shared" si="34"/>
        <v>0</v>
      </c>
      <c r="S78" s="18"/>
    </row>
    <row r="79" ht="14.25" customHeight="1">
      <c r="B79" s="14"/>
      <c r="C79" s="29" t="s">
        <v>59</v>
      </c>
      <c r="D79" s="30">
        <f t="shared" ref="D79:R79" si="35">D71-D78</f>
        <v>0</v>
      </c>
      <c r="E79" s="30">
        <f t="shared" si="35"/>
        <v>0</v>
      </c>
      <c r="F79" s="30">
        <f t="shared" si="35"/>
        <v>0</v>
      </c>
      <c r="G79" s="30">
        <f t="shared" si="35"/>
        <v>0</v>
      </c>
      <c r="H79" s="30">
        <f t="shared" si="35"/>
        <v>0</v>
      </c>
      <c r="I79" s="30">
        <f t="shared" si="35"/>
        <v>0</v>
      </c>
      <c r="J79" s="30">
        <f t="shared" si="35"/>
        <v>0</v>
      </c>
      <c r="K79" s="30">
        <f t="shared" si="35"/>
        <v>0</v>
      </c>
      <c r="L79" s="30">
        <f t="shared" si="35"/>
        <v>0</v>
      </c>
      <c r="M79" s="30">
        <f t="shared" si="35"/>
        <v>0</v>
      </c>
      <c r="N79" s="30">
        <f t="shared" si="35"/>
        <v>0</v>
      </c>
      <c r="O79" s="30">
        <f t="shared" si="35"/>
        <v>0</v>
      </c>
      <c r="P79" s="30">
        <f t="shared" si="35"/>
        <v>0</v>
      </c>
      <c r="Q79" s="30">
        <f t="shared" si="35"/>
        <v>0</v>
      </c>
      <c r="R79" s="30">
        <f t="shared" si="35"/>
        <v>0</v>
      </c>
      <c r="S79" s="18"/>
    </row>
    <row r="80" ht="14.25" customHeight="1">
      <c r="B80" s="32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33"/>
    </row>
    <row r="81" ht="12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4"/>
    </row>
    <row r="82" ht="13.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34"/>
    </row>
    <row r="83" ht="12.75" customHeight="1">
      <c r="B83" s="3" t="s">
        <v>0</v>
      </c>
      <c r="C83" s="5" t="s">
        <v>95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1"/>
    </row>
    <row r="84" ht="13.5" customHeight="1">
      <c r="B84" s="14"/>
      <c r="C84" s="15" t="s">
        <v>17</v>
      </c>
      <c r="D84" s="16">
        <v>1.0</v>
      </c>
      <c r="E84" s="16">
        <v>2.0</v>
      </c>
      <c r="F84" s="16">
        <v>3.0</v>
      </c>
      <c r="G84" s="16">
        <v>4.0</v>
      </c>
      <c r="H84" s="16">
        <v>5.0</v>
      </c>
      <c r="I84" s="16">
        <v>6.0</v>
      </c>
      <c r="J84" s="16">
        <v>7.0</v>
      </c>
      <c r="K84" s="16">
        <v>8.0</v>
      </c>
      <c r="L84" s="16">
        <v>9.0</v>
      </c>
      <c r="M84" s="16">
        <v>10.0</v>
      </c>
      <c r="N84" s="16">
        <v>11.0</v>
      </c>
      <c r="O84" s="16">
        <v>12.0</v>
      </c>
      <c r="P84" s="15" t="s">
        <v>22</v>
      </c>
      <c r="Q84" s="15" t="s">
        <v>23</v>
      </c>
      <c r="R84" s="15" t="s">
        <v>24</v>
      </c>
      <c r="S84" s="18"/>
    </row>
    <row r="85" ht="12.75" customHeight="1">
      <c r="B85" s="20" t="s">
        <v>27</v>
      </c>
      <c r="C85" s="13" t="s">
        <v>29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7">
        <f>SUM(D85:O85)</f>
        <v>0</v>
      </c>
      <c r="Q85" s="1"/>
      <c r="R85" s="1"/>
      <c r="S85" s="18"/>
    </row>
    <row r="86" ht="12.75" customHeight="1">
      <c r="B86" s="21"/>
      <c r="C86" s="13" t="s">
        <v>38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7"/>
      <c r="Q86" s="1"/>
      <c r="R86" s="1"/>
      <c r="S86" s="18"/>
    </row>
    <row r="87" ht="13.5" customHeight="1">
      <c r="B87" s="22"/>
      <c r="C87" s="23" t="s">
        <v>42</v>
      </c>
      <c r="D87" s="25">
        <f t="shared" ref="D87:O87" si="36">D86*D85</f>
        <v>0</v>
      </c>
      <c r="E87" s="25">
        <f t="shared" si="36"/>
        <v>0</v>
      </c>
      <c r="F87" s="25">
        <f t="shared" si="36"/>
        <v>0</v>
      </c>
      <c r="G87" s="25">
        <f t="shared" si="36"/>
        <v>0</v>
      </c>
      <c r="H87" s="25">
        <f t="shared" si="36"/>
        <v>0</v>
      </c>
      <c r="I87" s="25">
        <f t="shared" si="36"/>
        <v>0</v>
      </c>
      <c r="J87" s="25">
        <f t="shared" si="36"/>
        <v>0</v>
      </c>
      <c r="K87" s="25">
        <f t="shared" si="36"/>
        <v>0</v>
      </c>
      <c r="L87" s="25">
        <f t="shared" si="36"/>
        <v>0</v>
      </c>
      <c r="M87" s="25">
        <f t="shared" si="36"/>
        <v>0</v>
      </c>
      <c r="N87" s="25">
        <f t="shared" si="36"/>
        <v>0</v>
      </c>
      <c r="O87" s="25">
        <f t="shared" si="36"/>
        <v>0</v>
      </c>
      <c r="P87" s="25">
        <f>SUM(D87:O87)</f>
        <v>0</v>
      </c>
      <c r="Q87" s="25">
        <f t="shared" ref="Q87:R87" si="37">Q86*Q85</f>
        <v>0</v>
      </c>
      <c r="R87" s="25">
        <f t="shared" si="37"/>
        <v>0</v>
      </c>
      <c r="S87" s="18"/>
    </row>
    <row r="88" ht="13.5" customHeight="1">
      <c r="B88" s="20" t="s">
        <v>45</v>
      </c>
      <c r="C88" s="13" t="s">
        <v>78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7"/>
      <c r="Q88" s="1"/>
      <c r="R88" s="1"/>
      <c r="S88" s="18"/>
    </row>
    <row r="89" ht="12.75" customHeight="1">
      <c r="B89" s="21"/>
      <c r="C89" s="13" t="s">
        <v>49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7"/>
      <c r="Q89" s="1"/>
      <c r="R89" s="1"/>
      <c r="S89" s="18"/>
    </row>
    <row r="90" ht="12.75" customHeight="1">
      <c r="B90" s="21"/>
      <c r="C90" s="13" t="s">
        <v>51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7"/>
      <c r="Q90" s="1"/>
      <c r="R90" s="1"/>
      <c r="S90" s="18"/>
    </row>
    <row r="91" ht="12.75" customHeight="1">
      <c r="B91" s="21"/>
      <c r="C91" s="13" t="s">
        <v>52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7"/>
      <c r="Q91" s="1"/>
      <c r="R91" s="1"/>
      <c r="S91" s="18"/>
    </row>
    <row r="92" ht="12.75" customHeight="1">
      <c r="B92" s="21"/>
      <c r="C92" s="13" t="s">
        <v>54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7"/>
      <c r="Q92" s="1"/>
      <c r="R92" s="1"/>
      <c r="S92" s="18"/>
    </row>
    <row r="93" ht="13.5" customHeight="1">
      <c r="B93" s="21"/>
      <c r="C93" s="23" t="s">
        <v>56</v>
      </c>
      <c r="D93" s="25">
        <f t="shared" ref="D93:O93" si="38">SUM(D88:D92)</f>
        <v>0</v>
      </c>
      <c r="E93" s="25">
        <f t="shared" si="38"/>
        <v>0</v>
      </c>
      <c r="F93" s="25">
        <f t="shared" si="38"/>
        <v>0</v>
      </c>
      <c r="G93" s="25">
        <f t="shared" si="38"/>
        <v>0</v>
      </c>
      <c r="H93" s="25">
        <f t="shared" si="38"/>
        <v>0</v>
      </c>
      <c r="I93" s="25">
        <f t="shared" si="38"/>
        <v>0</v>
      </c>
      <c r="J93" s="25">
        <f t="shared" si="38"/>
        <v>0</v>
      </c>
      <c r="K93" s="25">
        <f t="shared" si="38"/>
        <v>0</v>
      </c>
      <c r="L93" s="25">
        <f t="shared" si="38"/>
        <v>0</v>
      </c>
      <c r="M93" s="25">
        <f t="shared" si="38"/>
        <v>0</v>
      </c>
      <c r="N93" s="25">
        <f t="shared" si="38"/>
        <v>0</v>
      </c>
      <c r="O93" s="25">
        <f t="shared" si="38"/>
        <v>0</v>
      </c>
      <c r="P93" s="25"/>
      <c r="Q93" s="25">
        <f t="shared" ref="Q93:R93" si="39">SUM(Q88:Q92)</f>
        <v>0</v>
      </c>
      <c r="R93" s="25">
        <f t="shared" si="39"/>
        <v>0</v>
      </c>
      <c r="S93" s="18"/>
    </row>
    <row r="94" ht="14.25" customHeight="1">
      <c r="B94" s="22"/>
      <c r="C94" s="29" t="s">
        <v>57</v>
      </c>
      <c r="D94" s="30">
        <f t="shared" ref="D94:O94" si="40">D93*D85</f>
        <v>0</v>
      </c>
      <c r="E94" s="30">
        <f t="shared" si="40"/>
        <v>0</v>
      </c>
      <c r="F94" s="30">
        <f t="shared" si="40"/>
        <v>0</v>
      </c>
      <c r="G94" s="30">
        <f t="shared" si="40"/>
        <v>0</v>
      </c>
      <c r="H94" s="30">
        <f t="shared" si="40"/>
        <v>0</v>
      </c>
      <c r="I94" s="30">
        <f t="shared" si="40"/>
        <v>0</v>
      </c>
      <c r="J94" s="30">
        <f t="shared" si="40"/>
        <v>0</v>
      </c>
      <c r="K94" s="30">
        <f t="shared" si="40"/>
        <v>0</v>
      </c>
      <c r="L94" s="30">
        <f t="shared" si="40"/>
        <v>0</v>
      </c>
      <c r="M94" s="30">
        <f t="shared" si="40"/>
        <v>0</v>
      </c>
      <c r="N94" s="30">
        <f t="shared" si="40"/>
        <v>0</v>
      </c>
      <c r="O94" s="30">
        <f t="shared" si="40"/>
        <v>0</v>
      </c>
      <c r="P94" s="30">
        <f>SUM(D94:O94)</f>
        <v>0</v>
      </c>
      <c r="Q94" s="30">
        <f t="shared" ref="Q94:R94" si="41">Q93*Q85</f>
        <v>0</v>
      </c>
      <c r="R94" s="30">
        <f t="shared" si="41"/>
        <v>0</v>
      </c>
      <c r="S94" s="18"/>
    </row>
    <row r="95" ht="14.25" customHeight="1">
      <c r="B95" s="14"/>
      <c r="C95" s="29" t="s">
        <v>59</v>
      </c>
      <c r="D95" s="30">
        <f t="shared" ref="D95:R95" si="42">D87-D94</f>
        <v>0</v>
      </c>
      <c r="E95" s="30">
        <f t="shared" si="42"/>
        <v>0</v>
      </c>
      <c r="F95" s="30">
        <f t="shared" si="42"/>
        <v>0</v>
      </c>
      <c r="G95" s="30">
        <f t="shared" si="42"/>
        <v>0</v>
      </c>
      <c r="H95" s="30">
        <f t="shared" si="42"/>
        <v>0</v>
      </c>
      <c r="I95" s="30">
        <f t="shared" si="42"/>
        <v>0</v>
      </c>
      <c r="J95" s="30">
        <f t="shared" si="42"/>
        <v>0</v>
      </c>
      <c r="K95" s="30">
        <f t="shared" si="42"/>
        <v>0</v>
      </c>
      <c r="L95" s="30">
        <f t="shared" si="42"/>
        <v>0</v>
      </c>
      <c r="M95" s="30">
        <f t="shared" si="42"/>
        <v>0</v>
      </c>
      <c r="N95" s="30">
        <f t="shared" si="42"/>
        <v>0</v>
      </c>
      <c r="O95" s="30">
        <f t="shared" si="42"/>
        <v>0</v>
      </c>
      <c r="P95" s="30">
        <f t="shared" si="42"/>
        <v>0</v>
      </c>
      <c r="Q95" s="30">
        <f t="shared" si="42"/>
        <v>0</v>
      </c>
      <c r="R95" s="30">
        <f t="shared" si="42"/>
        <v>0</v>
      </c>
      <c r="S95" s="18"/>
    </row>
    <row r="96" ht="14.25" customHeight="1">
      <c r="B96" s="32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33"/>
    </row>
    <row r="97" ht="12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34"/>
    </row>
    <row r="98" ht="13.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4"/>
    </row>
    <row r="99" ht="12.75" customHeight="1">
      <c r="B99" s="3" t="s">
        <v>0</v>
      </c>
      <c r="C99" s="5" t="s">
        <v>101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11"/>
    </row>
    <row r="100" ht="13.5" customHeight="1">
      <c r="B100" s="14"/>
      <c r="C100" s="15" t="s">
        <v>17</v>
      </c>
      <c r="D100" s="16">
        <v>1.0</v>
      </c>
      <c r="E100" s="16">
        <v>2.0</v>
      </c>
      <c r="F100" s="16">
        <v>3.0</v>
      </c>
      <c r="G100" s="16">
        <v>4.0</v>
      </c>
      <c r="H100" s="16">
        <v>5.0</v>
      </c>
      <c r="I100" s="16">
        <v>6.0</v>
      </c>
      <c r="J100" s="16">
        <v>7.0</v>
      </c>
      <c r="K100" s="16">
        <v>8.0</v>
      </c>
      <c r="L100" s="16">
        <v>9.0</v>
      </c>
      <c r="M100" s="16">
        <v>10.0</v>
      </c>
      <c r="N100" s="16">
        <v>11.0</v>
      </c>
      <c r="O100" s="16">
        <v>12.0</v>
      </c>
      <c r="P100" s="15" t="s">
        <v>22</v>
      </c>
      <c r="Q100" s="15" t="s">
        <v>23</v>
      </c>
      <c r="R100" s="15" t="s">
        <v>24</v>
      </c>
      <c r="S100" s="18"/>
    </row>
    <row r="101" ht="12.75" customHeight="1">
      <c r="B101" s="20" t="s">
        <v>27</v>
      </c>
      <c r="C101" s="13" t="s">
        <v>29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7">
        <f>SUM(D101:O101)</f>
        <v>0</v>
      </c>
      <c r="Q101" s="1"/>
      <c r="R101" s="1"/>
      <c r="S101" s="18"/>
    </row>
    <row r="102" ht="12.75" customHeight="1">
      <c r="B102" s="21"/>
      <c r="C102" s="13" t="s">
        <v>38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7"/>
      <c r="Q102" s="1"/>
      <c r="R102" s="1"/>
      <c r="S102" s="18"/>
    </row>
    <row r="103" ht="13.5" customHeight="1">
      <c r="B103" s="22"/>
      <c r="C103" s="23" t="s">
        <v>42</v>
      </c>
      <c r="D103" s="25">
        <f t="shared" ref="D103:O103" si="43">D102*D101</f>
        <v>0</v>
      </c>
      <c r="E103" s="25">
        <f t="shared" si="43"/>
        <v>0</v>
      </c>
      <c r="F103" s="25">
        <f t="shared" si="43"/>
        <v>0</v>
      </c>
      <c r="G103" s="25">
        <f t="shared" si="43"/>
        <v>0</v>
      </c>
      <c r="H103" s="25">
        <f t="shared" si="43"/>
        <v>0</v>
      </c>
      <c r="I103" s="25">
        <f t="shared" si="43"/>
        <v>0</v>
      </c>
      <c r="J103" s="25">
        <f t="shared" si="43"/>
        <v>0</v>
      </c>
      <c r="K103" s="25">
        <f t="shared" si="43"/>
        <v>0</v>
      </c>
      <c r="L103" s="25">
        <f t="shared" si="43"/>
        <v>0</v>
      </c>
      <c r="M103" s="25">
        <f t="shared" si="43"/>
        <v>0</v>
      </c>
      <c r="N103" s="25">
        <f t="shared" si="43"/>
        <v>0</v>
      </c>
      <c r="O103" s="25">
        <f t="shared" si="43"/>
        <v>0</v>
      </c>
      <c r="P103" s="25">
        <f>SUM(D103:O103)</f>
        <v>0</v>
      </c>
      <c r="Q103" s="25">
        <f t="shared" ref="Q103:R103" si="44">Q102*Q101</f>
        <v>0</v>
      </c>
      <c r="R103" s="25">
        <f t="shared" si="44"/>
        <v>0</v>
      </c>
      <c r="S103" s="18"/>
    </row>
    <row r="104" ht="13.5" customHeight="1">
      <c r="B104" s="20" t="s">
        <v>45</v>
      </c>
      <c r="C104" s="13" t="s">
        <v>78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7"/>
      <c r="Q104" s="1"/>
      <c r="R104" s="1"/>
      <c r="S104" s="18"/>
    </row>
    <row r="105" ht="12.75" customHeight="1">
      <c r="B105" s="21"/>
      <c r="C105" s="13" t="s">
        <v>49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7"/>
      <c r="Q105" s="1"/>
      <c r="R105" s="1"/>
      <c r="S105" s="18"/>
    </row>
    <row r="106" ht="12.75" customHeight="1">
      <c r="B106" s="21"/>
      <c r="C106" s="13" t="s">
        <v>51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7"/>
      <c r="Q106" s="1"/>
      <c r="R106" s="1"/>
      <c r="S106" s="18"/>
    </row>
    <row r="107" ht="12.75" customHeight="1">
      <c r="B107" s="21"/>
      <c r="C107" s="13" t="s">
        <v>52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7"/>
      <c r="Q107" s="1"/>
      <c r="R107" s="1"/>
      <c r="S107" s="18"/>
    </row>
    <row r="108" ht="12.75" customHeight="1">
      <c r="B108" s="21"/>
      <c r="C108" s="13" t="s">
        <v>54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7"/>
      <c r="Q108" s="1"/>
      <c r="R108" s="1"/>
      <c r="S108" s="18"/>
    </row>
    <row r="109" ht="13.5" customHeight="1">
      <c r="B109" s="21"/>
      <c r="C109" s="23" t="s">
        <v>56</v>
      </c>
      <c r="D109" s="25">
        <f t="shared" ref="D109:O109" si="45">SUM(D104:D108)</f>
        <v>0</v>
      </c>
      <c r="E109" s="25">
        <f t="shared" si="45"/>
        <v>0</v>
      </c>
      <c r="F109" s="25">
        <f t="shared" si="45"/>
        <v>0</v>
      </c>
      <c r="G109" s="25">
        <f t="shared" si="45"/>
        <v>0</v>
      </c>
      <c r="H109" s="25">
        <f t="shared" si="45"/>
        <v>0</v>
      </c>
      <c r="I109" s="25">
        <f t="shared" si="45"/>
        <v>0</v>
      </c>
      <c r="J109" s="25">
        <f t="shared" si="45"/>
        <v>0</v>
      </c>
      <c r="K109" s="25">
        <f t="shared" si="45"/>
        <v>0</v>
      </c>
      <c r="L109" s="25">
        <f t="shared" si="45"/>
        <v>0</v>
      </c>
      <c r="M109" s="25">
        <f t="shared" si="45"/>
        <v>0</v>
      </c>
      <c r="N109" s="25">
        <f t="shared" si="45"/>
        <v>0</v>
      </c>
      <c r="O109" s="25">
        <f t="shared" si="45"/>
        <v>0</v>
      </c>
      <c r="P109" s="25"/>
      <c r="Q109" s="25">
        <f t="shared" ref="Q109:R109" si="46">SUM(Q104:Q108)</f>
        <v>0</v>
      </c>
      <c r="R109" s="25">
        <f t="shared" si="46"/>
        <v>0</v>
      </c>
      <c r="S109" s="18"/>
    </row>
    <row r="110" ht="14.25" customHeight="1">
      <c r="B110" s="22"/>
      <c r="C110" s="29" t="s">
        <v>57</v>
      </c>
      <c r="D110" s="30">
        <f t="shared" ref="D110:O110" si="47">D109*D101</f>
        <v>0</v>
      </c>
      <c r="E110" s="30">
        <f t="shared" si="47"/>
        <v>0</v>
      </c>
      <c r="F110" s="30">
        <f t="shared" si="47"/>
        <v>0</v>
      </c>
      <c r="G110" s="30">
        <f t="shared" si="47"/>
        <v>0</v>
      </c>
      <c r="H110" s="30">
        <f t="shared" si="47"/>
        <v>0</v>
      </c>
      <c r="I110" s="30">
        <f t="shared" si="47"/>
        <v>0</v>
      </c>
      <c r="J110" s="30">
        <f t="shared" si="47"/>
        <v>0</v>
      </c>
      <c r="K110" s="30">
        <f t="shared" si="47"/>
        <v>0</v>
      </c>
      <c r="L110" s="30">
        <f t="shared" si="47"/>
        <v>0</v>
      </c>
      <c r="M110" s="30">
        <f t="shared" si="47"/>
        <v>0</v>
      </c>
      <c r="N110" s="30">
        <f t="shared" si="47"/>
        <v>0</v>
      </c>
      <c r="O110" s="30">
        <f t="shared" si="47"/>
        <v>0</v>
      </c>
      <c r="P110" s="30">
        <f>SUM(D110:O110)</f>
        <v>0</v>
      </c>
      <c r="Q110" s="30">
        <f t="shared" ref="Q110:R110" si="48">Q109*Q101</f>
        <v>0</v>
      </c>
      <c r="R110" s="30">
        <f t="shared" si="48"/>
        <v>0</v>
      </c>
      <c r="S110" s="18"/>
    </row>
    <row r="111" ht="14.25" customHeight="1">
      <c r="B111" s="14"/>
      <c r="C111" s="29" t="s">
        <v>59</v>
      </c>
      <c r="D111" s="30">
        <f t="shared" ref="D111:R111" si="49">D103-D110</f>
        <v>0</v>
      </c>
      <c r="E111" s="30">
        <f t="shared" si="49"/>
        <v>0</v>
      </c>
      <c r="F111" s="30">
        <f t="shared" si="49"/>
        <v>0</v>
      </c>
      <c r="G111" s="30">
        <f t="shared" si="49"/>
        <v>0</v>
      </c>
      <c r="H111" s="30">
        <f t="shared" si="49"/>
        <v>0</v>
      </c>
      <c r="I111" s="30">
        <f t="shared" si="49"/>
        <v>0</v>
      </c>
      <c r="J111" s="30">
        <f t="shared" si="49"/>
        <v>0</v>
      </c>
      <c r="K111" s="30">
        <f t="shared" si="49"/>
        <v>0</v>
      </c>
      <c r="L111" s="30">
        <f t="shared" si="49"/>
        <v>0</v>
      </c>
      <c r="M111" s="30">
        <f t="shared" si="49"/>
        <v>0</v>
      </c>
      <c r="N111" s="30">
        <f t="shared" si="49"/>
        <v>0</v>
      </c>
      <c r="O111" s="30">
        <f t="shared" si="49"/>
        <v>0</v>
      </c>
      <c r="P111" s="30">
        <f t="shared" si="49"/>
        <v>0</v>
      </c>
      <c r="Q111" s="30">
        <f t="shared" si="49"/>
        <v>0</v>
      </c>
      <c r="R111" s="30">
        <f t="shared" si="49"/>
        <v>0</v>
      </c>
      <c r="S111" s="18"/>
    </row>
    <row r="112" ht="14.25" customHeight="1">
      <c r="B112" s="32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33"/>
    </row>
    <row r="113" ht="12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34"/>
    </row>
    <row r="114" ht="13.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34"/>
    </row>
    <row r="115" ht="12.75" customHeight="1">
      <c r="B115" s="1"/>
      <c r="C115" s="8" t="s">
        <v>70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ht="13.5" customHeight="1">
      <c r="B116" s="1"/>
      <c r="C116" s="15" t="s">
        <v>17</v>
      </c>
      <c r="D116" s="16">
        <v>1.0</v>
      </c>
      <c r="E116" s="16">
        <v>2.0</v>
      </c>
      <c r="F116" s="16">
        <v>3.0</v>
      </c>
      <c r="G116" s="16">
        <v>4.0</v>
      </c>
      <c r="H116" s="16">
        <v>5.0</v>
      </c>
      <c r="I116" s="16">
        <v>6.0</v>
      </c>
      <c r="J116" s="16">
        <v>7.0</v>
      </c>
      <c r="K116" s="16">
        <v>8.0</v>
      </c>
      <c r="L116" s="16">
        <v>9.0</v>
      </c>
      <c r="M116" s="16">
        <v>10.0</v>
      </c>
      <c r="N116" s="16">
        <v>11.0</v>
      </c>
      <c r="O116" s="16">
        <v>12.0</v>
      </c>
      <c r="P116" s="15" t="s">
        <v>22</v>
      </c>
      <c r="Q116" s="15" t="s">
        <v>23</v>
      </c>
      <c r="R116" s="15" t="s">
        <v>24</v>
      </c>
    </row>
    <row r="117" ht="12.75" customHeight="1">
      <c r="B117" s="1"/>
      <c r="C117" s="17" t="str">
        <f>C3</f>
        <v>שיווק דיגיטלי</v>
      </c>
      <c r="D117" s="17">
        <f t="shared" ref="D117:R117" si="50">D7</f>
        <v>3000</v>
      </c>
      <c r="E117" s="17">
        <f t="shared" si="50"/>
        <v>6000</v>
      </c>
      <c r="F117" s="17">
        <f t="shared" si="50"/>
        <v>9000</v>
      </c>
      <c r="G117" s="17">
        <f t="shared" si="50"/>
        <v>9000</v>
      </c>
      <c r="H117" s="17">
        <f t="shared" si="50"/>
        <v>9000</v>
      </c>
      <c r="I117" s="17">
        <f t="shared" si="50"/>
        <v>9000</v>
      </c>
      <c r="J117" s="17">
        <f t="shared" si="50"/>
        <v>9000</v>
      </c>
      <c r="K117" s="17">
        <f t="shared" si="50"/>
        <v>15000</v>
      </c>
      <c r="L117" s="17">
        <f t="shared" si="50"/>
        <v>18000</v>
      </c>
      <c r="M117" s="17">
        <f t="shared" si="50"/>
        <v>21000</v>
      </c>
      <c r="N117" s="17">
        <f t="shared" si="50"/>
        <v>30000</v>
      </c>
      <c r="O117" s="17">
        <f t="shared" si="50"/>
        <v>36000</v>
      </c>
      <c r="P117" s="17">
        <f t="shared" si="50"/>
        <v>174000</v>
      </c>
      <c r="Q117" s="17">
        <f t="shared" si="50"/>
        <v>0</v>
      </c>
      <c r="R117" s="17">
        <f t="shared" si="50"/>
        <v>0</v>
      </c>
    </row>
    <row r="118" ht="12.75" customHeight="1">
      <c r="B118" s="1"/>
      <c r="C118" s="17" t="str">
        <f>C19</f>
        <v>קורס דיגיטלי</v>
      </c>
      <c r="D118" s="17">
        <f t="shared" ref="D118:R118" si="51">D23</f>
        <v>3000</v>
      </c>
      <c r="E118" s="17">
        <f t="shared" si="51"/>
        <v>3000</v>
      </c>
      <c r="F118" s="17">
        <f t="shared" si="51"/>
        <v>3000</v>
      </c>
      <c r="G118" s="17">
        <f t="shared" si="51"/>
        <v>3000</v>
      </c>
      <c r="H118" s="17">
        <f t="shared" si="51"/>
        <v>3000</v>
      </c>
      <c r="I118" s="17">
        <f t="shared" si="51"/>
        <v>3000</v>
      </c>
      <c r="J118" s="17">
        <f t="shared" si="51"/>
        <v>3000</v>
      </c>
      <c r="K118" s="17">
        <f t="shared" si="51"/>
        <v>3000</v>
      </c>
      <c r="L118" s="17">
        <f t="shared" si="51"/>
        <v>3000</v>
      </c>
      <c r="M118" s="17">
        <f t="shared" si="51"/>
        <v>3000</v>
      </c>
      <c r="N118" s="17">
        <f t="shared" si="51"/>
        <v>3000</v>
      </c>
      <c r="O118" s="17">
        <f t="shared" si="51"/>
        <v>3000</v>
      </c>
      <c r="P118" s="17">
        <f t="shared" si="51"/>
        <v>36000</v>
      </c>
      <c r="Q118" s="17">
        <f t="shared" si="51"/>
        <v>0</v>
      </c>
      <c r="R118" s="17">
        <f t="shared" si="51"/>
        <v>0</v>
      </c>
    </row>
    <row r="119" ht="12.75" customHeight="1">
      <c r="B119" s="1"/>
      <c r="C119" s="17" t="str">
        <f>C35</f>
        <v>עיצוב גרפי</v>
      </c>
      <c r="D119" s="17">
        <f t="shared" ref="D119:R119" si="52">D39</f>
        <v>0</v>
      </c>
      <c r="E119" s="17">
        <f t="shared" si="52"/>
        <v>0</v>
      </c>
      <c r="F119" s="17">
        <f t="shared" si="52"/>
        <v>0</v>
      </c>
      <c r="G119" s="17">
        <f t="shared" si="52"/>
        <v>0</v>
      </c>
      <c r="H119" s="17">
        <f t="shared" si="52"/>
        <v>0</v>
      </c>
      <c r="I119" s="17">
        <f t="shared" si="52"/>
        <v>0</v>
      </c>
      <c r="J119" s="17">
        <f t="shared" si="52"/>
        <v>0</v>
      </c>
      <c r="K119" s="17">
        <f t="shared" si="52"/>
        <v>0</v>
      </c>
      <c r="L119" s="17">
        <f t="shared" si="52"/>
        <v>0</v>
      </c>
      <c r="M119" s="17">
        <f t="shared" si="52"/>
        <v>0</v>
      </c>
      <c r="N119" s="17">
        <f t="shared" si="52"/>
        <v>0</v>
      </c>
      <c r="O119" s="17">
        <f t="shared" si="52"/>
        <v>0</v>
      </c>
      <c r="P119" s="17">
        <f t="shared" si="52"/>
        <v>0</v>
      </c>
      <c r="Q119" s="17">
        <f t="shared" si="52"/>
        <v>0</v>
      </c>
      <c r="R119" s="17">
        <f t="shared" si="52"/>
        <v>0</v>
      </c>
    </row>
    <row r="120" ht="12.75" customHeight="1">
      <c r="B120" s="1"/>
      <c r="C120" s="17" t="str">
        <f>C51</f>
        <v>הכנסה 4</v>
      </c>
      <c r="D120" s="17">
        <f t="shared" ref="D120:R120" si="53">D55</f>
        <v>0</v>
      </c>
      <c r="E120" s="17">
        <f t="shared" si="53"/>
        <v>0</v>
      </c>
      <c r="F120" s="17">
        <f t="shared" si="53"/>
        <v>0</v>
      </c>
      <c r="G120" s="17">
        <f t="shared" si="53"/>
        <v>0</v>
      </c>
      <c r="H120" s="17">
        <f t="shared" si="53"/>
        <v>0</v>
      </c>
      <c r="I120" s="17">
        <f t="shared" si="53"/>
        <v>0</v>
      </c>
      <c r="J120" s="17">
        <f t="shared" si="53"/>
        <v>0</v>
      </c>
      <c r="K120" s="17">
        <f t="shared" si="53"/>
        <v>0</v>
      </c>
      <c r="L120" s="17">
        <f t="shared" si="53"/>
        <v>0</v>
      </c>
      <c r="M120" s="17">
        <f t="shared" si="53"/>
        <v>0</v>
      </c>
      <c r="N120" s="17">
        <f t="shared" si="53"/>
        <v>0</v>
      </c>
      <c r="O120" s="17">
        <f t="shared" si="53"/>
        <v>0</v>
      </c>
      <c r="P120" s="17">
        <f t="shared" si="53"/>
        <v>0</v>
      </c>
      <c r="Q120" s="17">
        <f t="shared" si="53"/>
        <v>0</v>
      </c>
      <c r="R120" s="17">
        <f t="shared" si="53"/>
        <v>0</v>
      </c>
    </row>
    <row r="121" ht="12.75" customHeight="1">
      <c r="B121" s="1"/>
      <c r="C121" s="17" t="str">
        <f>C67</f>
        <v>הכנסה 5</v>
      </c>
      <c r="D121" s="17">
        <f t="shared" ref="D121:R121" si="54">D71</f>
        <v>0</v>
      </c>
      <c r="E121" s="17">
        <f t="shared" si="54"/>
        <v>0</v>
      </c>
      <c r="F121" s="17">
        <f t="shared" si="54"/>
        <v>0</v>
      </c>
      <c r="G121" s="17">
        <f t="shared" si="54"/>
        <v>0</v>
      </c>
      <c r="H121" s="17">
        <f t="shared" si="54"/>
        <v>0</v>
      </c>
      <c r="I121" s="17">
        <f t="shared" si="54"/>
        <v>0</v>
      </c>
      <c r="J121" s="17">
        <f t="shared" si="54"/>
        <v>0</v>
      </c>
      <c r="K121" s="17">
        <f t="shared" si="54"/>
        <v>0</v>
      </c>
      <c r="L121" s="17">
        <f t="shared" si="54"/>
        <v>0</v>
      </c>
      <c r="M121" s="17">
        <f t="shared" si="54"/>
        <v>0</v>
      </c>
      <c r="N121" s="17">
        <f t="shared" si="54"/>
        <v>0</v>
      </c>
      <c r="O121" s="17">
        <f t="shared" si="54"/>
        <v>0</v>
      </c>
      <c r="P121" s="17">
        <f t="shared" si="54"/>
        <v>0</v>
      </c>
      <c r="Q121" s="17">
        <f t="shared" si="54"/>
        <v>0</v>
      </c>
      <c r="R121" s="17">
        <f t="shared" si="54"/>
        <v>0</v>
      </c>
    </row>
    <row r="122" ht="12.75" customHeight="1">
      <c r="B122" s="1"/>
      <c r="C122" s="17" t="str">
        <f>C83</f>
        <v>הכנסה 6</v>
      </c>
      <c r="D122" s="17">
        <f t="shared" ref="D122:R122" si="55">D87</f>
        <v>0</v>
      </c>
      <c r="E122" s="17">
        <f t="shared" si="55"/>
        <v>0</v>
      </c>
      <c r="F122" s="17">
        <f t="shared" si="55"/>
        <v>0</v>
      </c>
      <c r="G122" s="17">
        <f t="shared" si="55"/>
        <v>0</v>
      </c>
      <c r="H122" s="17">
        <f t="shared" si="55"/>
        <v>0</v>
      </c>
      <c r="I122" s="17">
        <f t="shared" si="55"/>
        <v>0</v>
      </c>
      <c r="J122" s="17">
        <f t="shared" si="55"/>
        <v>0</v>
      </c>
      <c r="K122" s="17">
        <f t="shared" si="55"/>
        <v>0</v>
      </c>
      <c r="L122" s="17">
        <f t="shared" si="55"/>
        <v>0</v>
      </c>
      <c r="M122" s="17">
        <f t="shared" si="55"/>
        <v>0</v>
      </c>
      <c r="N122" s="17">
        <f t="shared" si="55"/>
        <v>0</v>
      </c>
      <c r="O122" s="17">
        <f t="shared" si="55"/>
        <v>0</v>
      </c>
      <c r="P122" s="17">
        <f t="shared" si="55"/>
        <v>0</v>
      </c>
      <c r="Q122" s="17">
        <f t="shared" si="55"/>
        <v>0</v>
      </c>
      <c r="R122" s="17">
        <f t="shared" si="55"/>
        <v>0</v>
      </c>
    </row>
    <row r="123" ht="12.75" customHeight="1">
      <c r="B123" s="1"/>
      <c r="C123" s="17" t="str">
        <f>C99</f>
        <v>הכנסה 7</v>
      </c>
      <c r="D123" s="17">
        <f t="shared" ref="D123:R123" si="56">D103</f>
        <v>0</v>
      </c>
      <c r="E123" s="17">
        <f t="shared" si="56"/>
        <v>0</v>
      </c>
      <c r="F123" s="17">
        <f t="shared" si="56"/>
        <v>0</v>
      </c>
      <c r="G123" s="17">
        <f t="shared" si="56"/>
        <v>0</v>
      </c>
      <c r="H123" s="17">
        <f t="shared" si="56"/>
        <v>0</v>
      </c>
      <c r="I123" s="17">
        <f t="shared" si="56"/>
        <v>0</v>
      </c>
      <c r="J123" s="17">
        <f t="shared" si="56"/>
        <v>0</v>
      </c>
      <c r="K123" s="17">
        <f t="shared" si="56"/>
        <v>0</v>
      </c>
      <c r="L123" s="17">
        <f t="shared" si="56"/>
        <v>0</v>
      </c>
      <c r="M123" s="17">
        <f t="shared" si="56"/>
        <v>0</v>
      </c>
      <c r="N123" s="17">
        <f t="shared" si="56"/>
        <v>0</v>
      </c>
      <c r="O123" s="17">
        <f t="shared" si="56"/>
        <v>0</v>
      </c>
      <c r="P123" s="17">
        <f t="shared" si="56"/>
        <v>0</v>
      </c>
      <c r="Q123" s="17">
        <f t="shared" si="56"/>
        <v>0</v>
      </c>
      <c r="R123" s="17">
        <f t="shared" si="56"/>
        <v>0</v>
      </c>
    </row>
    <row r="124" ht="13.5" customHeight="1">
      <c r="B124" s="1"/>
      <c r="C124" s="23" t="s">
        <v>102</v>
      </c>
      <c r="D124" s="25">
        <f t="shared" ref="D124:O124" si="57">SUM(D117:D123)</f>
        <v>6000</v>
      </c>
      <c r="E124" s="25">
        <f t="shared" si="57"/>
        <v>9000</v>
      </c>
      <c r="F124" s="25">
        <f t="shared" si="57"/>
        <v>12000</v>
      </c>
      <c r="G124" s="25">
        <f t="shared" si="57"/>
        <v>12000</v>
      </c>
      <c r="H124" s="25">
        <f t="shared" si="57"/>
        <v>12000</v>
      </c>
      <c r="I124" s="25">
        <f t="shared" si="57"/>
        <v>12000</v>
      </c>
      <c r="J124" s="25">
        <f t="shared" si="57"/>
        <v>12000</v>
      </c>
      <c r="K124" s="25">
        <f t="shared" si="57"/>
        <v>18000</v>
      </c>
      <c r="L124" s="25">
        <f t="shared" si="57"/>
        <v>21000</v>
      </c>
      <c r="M124" s="25">
        <f t="shared" si="57"/>
        <v>24000</v>
      </c>
      <c r="N124" s="25">
        <f t="shared" si="57"/>
        <v>33000</v>
      </c>
      <c r="O124" s="25">
        <f t="shared" si="57"/>
        <v>39000</v>
      </c>
      <c r="P124" s="25">
        <f>SUM(D124:O124)</f>
        <v>210000</v>
      </c>
      <c r="Q124" s="25">
        <f t="shared" ref="Q124:R124" si="58">SUM(Q117:Q123)</f>
        <v>0</v>
      </c>
      <c r="R124" s="25">
        <f t="shared" si="58"/>
        <v>0</v>
      </c>
    </row>
    <row r="125" ht="13.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ht="12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ht="12.75" customHeight="1">
      <c r="B127" s="1"/>
      <c r="C127" s="8" t="s">
        <v>79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ht="13.5" customHeight="1">
      <c r="B128" s="1"/>
      <c r="C128" s="15" t="s">
        <v>17</v>
      </c>
      <c r="D128" s="16">
        <v>1.0</v>
      </c>
      <c r="E128" s="16">
        <v>2.0</v>
      </c>
      <c r="F128" s="16">
        <v>3.0</v>
      </c>
      <c r="G128" s="16">
        <v>4.0</v>
      </c>
      <c r="H128" s="16">
        <v>5.0</v>
      </c>
      <c r="I128" s="16">
        <v>6.0</v>
      </c>
      <c r="J128" s="16">
        <v>7.0</v>
      </c>
      <c r="K128" s="16">
        <v>8.0</v>
      </c>
      <c r="L128" s="16">
        <v>9.0</v>
      </c>
      <c r="M128" s="16">
        <v>10.0</v>
      </c>
      <c r="N128" s="16">
        <v>11.0</v>
      </c>
      <c r="O128" s="16">
        <v>12.0</v>
      </c>
      <c r="P128" s="15" t="s">
        <v>22</v>
      </c>
      <c r="Q128" s="15" t="s">
        <v>23</v>
      </c>
      <c r="R128" s="15" t="s">
        <v>24</v>
      </c>
    </row>
    <row r="129" ht="12.75" customHeight="1">
      <c r="B129" s="1"/>
      <c r="C129" s="17" t="str">
        <f>C3</f>
        <v>שיווק דיגיטלי</v>
      </c>
      <c r="D129" s="17">
        <f t="shared" ref="D129:R129" si="59">D14</f>
        <v>80</v>
      </c>
      <c r="E129" s="17">
        <f t="shared" si="59"/>
        <v>160</v>
      </c>
      <c r="F129" s="17">
        <f t="shared" si="59"/>
        <v>240</v>
      </c>
      <c r="G129" s="17">
        <f t="shared" si="59"/>
        <v>240</v>
      </c>
      <c r="H129" s="17">
        <f t="shared" si="59"/>
        <v>240</v>
      </c>
      <c r="I129" s="17">
        <f t="shared" si="59"/>
        <v>240</v>
      </c>
      <c r="J129" s="17">
        <f t="shared" si="59"/>
        <v>240</v>
      </c>
      <c r="K129" s="17">
        <f t="shared" si="59"/>
        <v>400</v>
      </c>
      <c r="L129" s="17">
        <f t="shared" si="59"/>
        <v>480</v>
      </c>
      <c r="M129" s="17">
        <f t="shared" si="59"/>
        <v>560</v>
      </c>
      <c r="N129" s="17">
        <f t="shared" si="59"/>
        <v>800</v>
      </c>
      <c r="O129" s="17">
        <f t="shared" si="59"/>
        <v>960</v>
      </c>
      <c r="P129" s="17">
        <f t="shared" si="59"/>
        <v>4640</v>
      </c>
      <c r="Q129" s="17">
        <f t="shared" si="59"/>
        <v>0</v>
      </c>
      <c r="R129" s="17">
        <f t="shared" si="59"/>
        <v>0</v>
      </c>
    </row>
    <row r="130" ht="12.75" customHeight="1">
      <c r="B130" s="1"/>
      <c r="C130" s="17" t="str">
        <f>C19</f>
        <v>קורס דיגיטלי</v>
      </c>
      <c r="D130" s="17">
        <f t="shared" ref="D130:R130" si="60">D30</f>
        <v>0</v>
      </c>
      <c r="E130" s="17">
        <f t="shared" si="60"/>
        <v>0</v>
      </c>
      <c r="F130" s="17">
        <f t="shared" si="60"/>
        <v>0</v>
      </c>
      <c r="G130" s="17">
        <f t="shared" si="60"/>
        <v>0</v>
      </c>
      <c r="H130" s="17">
        <f t="shared" si="60"/>
        <v>0</v>
      </c>
      <c r="I130" s="17">
        <f t="shared" si="60"/>
        <v>0</v>
      </c>
      <c r="J130" s="17">
        <f t="shared" si="60"/>
        <v>0</v>
      </c>
      <c r="K130" s="17">
        <f t="shared" si="60"/>
        <v>0</v>
      </c>
      <c r="L130" s="17">
        <f t="shared" si="60"/>
        <v>0</v>
      </c>
      <c r="M130" s="17">
        <f t="shared" si="60"/>
        <v>0</v>
      </c>
      <c r="N130" s="17">
        <f t="shared" si="60"/>
        <v>0</v>
      </c>
      <c r="O130" s="17">
        <f t="shared" si="60"/>
        <v>0</v>
      </c>
      <c r="P130" s="17">
        <f t="shared" si="60"/>
        <v>0</v>
      </c>
      <c r="Q130" s="17">
        <f t="shared" si="60"/>
        <v>0</v>
      </c>
      <c r="R130" s="17">
        <f t="shared" si="60"/>
        <v>0</v>
      </c>
    </row>
    <row r="131" ht="12.75" customHeight="1">
      <c r="B131" s="1"/>
      <c r="C131" s="17" t="str">
        <f>C35</f>
        <v>עיצוב גרפי</v>
      </c>
      <c r="D131" s="17">
        <f t="shared" ref="D131:R131" si="61">D46</f>
        <v>0</v>
      </c>
      <c r="E131" s="17">
        <f t="shared" si="61"/>
        <v>0</v>
      </c>
      <c r="F131" s="17">
        <f t="shared" si="61"/>
        <v>0</v>
      </c>
      <c r="G131" s="17">
        <f t="shared" si="61"/>
        <v>0</v>
      </c>
      <c r="H131" s="17">
        <f t="shared" si="61"/>
        <v>0</v>
      </c>
      <c r="I131" s="17">
        <f t="shared" si="61"/>
        <v>0</v>
      </c>
      <c r="J131" s="17">
        <f t="shared" si="61"/>
        <v>0</v>
      </c>
      <c r="K131" s="17">
        <f t="shared" si="61"/>
        <v>0</v>
      </c>
      <c r="L131" s="17">
        <f t="shared" si="61"/>
        <v>0</v>
      </c>
      <c r="M131" s="17">
        <f t="shared" si="61"/>
        <v>0</v>
      </c>
      <c r="N131" s="17">
        <f t="shared" si="61"/>
        <v>0</v>
      </c>
      <c r="O131" s="17">
        <f t="shared" si="61"/>
        <v>0</v>
      </c>
      <c r="P131" s="17">
        <f t="shared" si="61"/>
        <v>0</v>
      </c>
      <c r="Q131" s="17">
        <f t="shared" si="61"/>
        <v>0</v>
      </c>
      <c r="R131" s="17">
        <f t="shared" si="61"/>
        <v>0</v>
      </c>
    </row>
    <row r="132" ht="12.75" customHeight="1">
      <c r="B132" s="1"/>
      <c r="C132" s="17" t="str">
        <f>C51</f>
        <v>הכנסה 4</v>
      </c>
      <c r="D132" s="17">
        <f t="shared" ref="D132:R132" si="62">D62</f>
        <v>0</v>
      </c>
      <c r="E132" s="17">
        <f t="shared" si="62"/>
        <v>0</v>
      </c>
      <c r="F132" s="17">
        <f t="shared" si="62"/>
        <v>0</v>
      </c>
      <c r="G132" s="17">
        <f t="shared" si="62"/>
        <v>0</v>
      </c>
      <c r="H132" s="17">
        <f t="shared" si="62"/>
        <v>0</v>
      </c>
      <c r="I132" s="17">
        <f t="shared" si="62"/>
        <v>0</v>
      </c>
      <c r="J132" s="17">
        <f t="shared" si="62"/>
        <v>0</v>
      </c>
      <c r="K132" s="17">
        <f t="shared" si="62"/>
        <v>0</v>
      </c>
      <c r="L132" s="17">
        <f t="shared" si="62"/>
        <v>0</v>
      </c>
      <c r="M132" s="17">
        <f t="shared" si="62"/>
        <v>0</v>
      </c>
      <c r="N132" s="17">
        <f t="shared" si="62"/>
        <v>0</v>
      </c>
      <c r="O132" s="17">
        <f t="shared" si="62"/>
        <v>0</v>
      </c>
      <c r="P132" s="17">
        <f t="shared" si="62"/>
        <v>0</v>
      </c>
      <c r="Q132" s="17">
        <f t="shared" si="62"/>
        <v>0</v>
      </c>
      <c r="R132" s="17">
        <f t="shared" si="62"/>
        <v>0</v>
      </c>
    </row>
    <row r="133" ht="12.75" customHeight="1">
      <c r="B133" s="1"/>
      <c r="C133" s="17" t="str">
        <f>C67</f>
        <v>הכנסה 5</v>
      </c>
      <c r="D133" s="17">
        <f t="shared" ref="D133:R133" si="63">D78</f>
        <v>0</v>
      </c>
      <c r="E133" s="17">
        <f t="shared" si="63"/>
        <v>0</v>
      </c>
      <c r="F133" s="17">
        <f t="shared" si="63"/>
        <v>0</v>
      </c>
      <c r="G133" s="17">
        <f t="shared" si="63"/>
        <v>0</v>
      </c>
      <c r="H133" s="17">
        <f t="shared" si="63"/>
        <v>0</v>
      </c>
      <c r="I133" s="17">
        <f t="shared" si="63"/>
        <v>0</v>
      </c>
      <c r="J133" s="17">
        <f t="shared" si="63"/>
        <v>0</v>
      </c>
      <c r="K133" s="17">
        <f t="shared" si="63"/>
        <v>0</v>
      </c>
      <c r="L133" s="17">
        <f t="shared" si="63"/>
        <v>0</v>
      </c>
      <c r="M133" s="17">
        <f t="shared" si="63"/>
        <v>0</v>
      </c>
      <c r="N133" s="17">
        <f t="shared" si="63"/>
        <v>0</v>
      </c>
      <c r="O133" s="17">
        <f t="shared" si="63"/>
        <v>0</v>
      </c>
      <c r="P133" s="17">
        <f t="shared" si="63"/>
        <v>0</v>
      </c>
      <c r="Q133" s="17">
        <f t="shared" si="63"/>
        <v>0</v>
      </c>
      <c r="R133" s="17">
        <f t="shared" si="63"/>
        <v>0</v>
      </c>
    </row>
    <row r="134" ht="12.75" customHeight="1">
      <c r="B134" s="1"/>
      <c r="C134" s="17" t="str">
        <f>C83</f>
        <v>הכנסה 6</v>
      </c>
      <c r="D134" s="17">
        <f t="shared" ref="D134:R134" si="64">D94</f>
        <v>0</v>
      </c>
      <c r="E134" s="17">
        <f t="shared" si="64"/>
        <v>0</v>
      </c>
      <c r="F134" s="17">
        <f t="shared" si="64"/>
        <v>0</v>
      </c>
      <c r="G134" s="17">
        <f t="shared" si="64"/>
        <v>0</v>
      </c>
      <c r="H134" s="17">
        <f t="shared" si="64"/>
        <v>0</v>
      </c>
      <c r="I134" s="17">
        <f t="shared" si="64"/>
        <v>0</v>
      </c>
      <c r="J134" s="17">
        <f t="shared" si="64"/>
        <v>0</v>
      </c>
      <c r="K134" s="17">
        <f t="shared" si="64"/>
        <v>0</v>
      </c>
      <c r="L134" s="17">
        <f t="shared" si="64"/>
        <v>0</v>
      </c>
      <c r="M134" s="17">
        <f t="shared" si="64"/>
        <v>0</v>
      </c>
      <c r="N134" s="17">
        <f t="shared" si="64"/>
        <v>0</v>
      </c>
      <c r="O134" s="17">
        <f t="shared" si="64"/>
        <v>0</v>
      </c>
      <c r="P134" s="17">
        <f t="shared" si="64"/>
        <v>0</v>
      </c>
      <c r="Q134" s="17">
        <f t="shared" si="64"/>
        <v>0</v>
      </c>
      <c r="R134" s="17">
        <f t="shared" si="64"/>
        <v>0</v>
      </c>
    </row>
    <row r="135" ht="12.75" customHeight="1">
      <c r="B135" s="1"/>
      <c r="C135" s="17" t="str">
        <f>C99</f>
        <v>הכנסה 7</v>
      </c>
      <c r="D135" s="17">
        <f t="shared" ref="D135:R135" si="65">D110</f>
        <v>0</v>
      </c>
      <c r="E135" s="17">
        <f t="shared" si="65"/>
        <v>0</v>
      </c>
      <c r="F135" s="17">
        <f t="shared" si="65"/>
        <v>0</v>
      </c>
      <c r="G135" s="17">
        <f t="shared" si="65"/>
        <v>0</v>
      </c>
      <c r="H135" s="17">
        <f t="shared" si="65"/>
        <v>0</v>
      </c>
      <c r="I135" s="17">
        <f t="shared" si="65"/>
        <v>0</v>
      </c>
      <c r="J135" s="17">
        <f t="shared" si="65"/>
        <v>0</v>
      </c>
      <c r="K135" s="17">
        <f t="shared" si="65"/>
        <v>0</v>
      </c>
      <c r="L135" s="17">
        <f t="shared" si="65"/>
        <v>0</v>
      </c>
      <c r="M135" s="17">
        <f t="shared" si="65"/>
        <v>0</v>
      </c>
      <c r="N135" s="17">
        <f t="shared" si="65"/>
        <v>0</v>
      </c>
      <c r="O135" s="17">
        <f t="shared" si="65"/>
        <v>0</v>
      </c>
      <c r="P135" s="17">
        <f t="shared" si="65"/>
        <v>0</v>
      </c>
      <c r="Q135" s="17">
        <f t="shared" si="65"/>
        <v>0</v>
      </c>
      <c r="R135" s="17">
        <f t="shared" si="65"/>
        <v>0</v>
      </c>
    </row>
    <row r="136" ht="13.5" customHeight="1">
      <c r="B136" s="1"/>
      <c r="C136" s="23" t="s">
        <v>102</v>
      </c>
      <c r="D136" s="25">
        <f t="shared" ref="D136:O136" si="66">SUM(D129:D135)</f>
        <v>80</v>
      </c>
      <c r="E136" s="25">
        <f t="shared" si="66"/>
        <v>160</v>
      </c>
      <c r="F136" s="25">
        <f t="shared" si="66"/>
        <v>240</v>
      </c>
      <c r="G136" s="25">
        <f t="shared" si="66"/>
        <v>240</v>
      </c>
      <c r="H136" s="25">
        <f t="shared" si="66"/>
        <v>240</v>
      </c>
      <c r="I136" s="25">
        <f t="shared" si="66"/>
        <v>240</v>
      </c>
      <c r="J136" s="25">
        <f t="shared" si="66"/>
        <v>240</v>
      </c>
      <c r="K136" s="25">
        <f t="shared" si="66"/>
        <v>400</v>
      </c>
      <c r="L136" s="25">
        <f t="shared" si="66"/>
        <v>480</v>
      </c>
      <c r="M136" s="25">
        <f t="shared" si="66"/>
        <v>560</v>
      </c>
      <c r="N136" s="25">
        <f t="shared" si="66"/>
        <v>800</v>
      </c>
      <c r="O136" s="25">
        <f t="shared" si="66"/>
        <v>960</v>
      </c>
      <c r="P136" s="25">
        <f>SUM(D136:O136)</f>
        <v>4640</v>
      </c>
      <c r="Q136" s="25">
        <f t="shared" ref="Q136:R136" si="67">SUM(Q129:Q135)</f>
        <v>0</v>
      </c>
      <c r="R136" s="25">
        <f t="shared" si="67"/>
        <v>0</v>
      </c>
    </row>
    <row r="137" ht="13.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ht="12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ht="12.75" customHeight="1">
      <c r="B139" s="1"/>
      <c r="C139" s="8" t="s">
        <v>59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ht="13.5" customHeight="1">
      <c r="B140" s="1"/>
      <c r="C140" s="15" t="s">
        <v>17</v>
      </c>
      <c r="D140" s="16">
        <v>1.0</v>
      </c>
      <c r="E140" s="16">
        <v>2.0</v>
      </c>
      <c r="F140" s="16">
        <v>3.0</v>
      </c>
      <c r="G140" s="16">
        <v>4.0</v>
      </c>
      <c r="H140" s="16">
        <v>5.0</v>
      </c>
      <c r="I140" s="16">
        <v>6.0</v>
      </c>
      <c r="J140" s="16">
        <v>7.0</v>
      </c>
      <c r="K140" s="16">
        <v>8.0</v>
      </c>
      <c r="L140" s="16">
        <v>9.0</v>
      </c>
      <c r="M140" s="16">
        <v>10.0</v>
      </c>
      <c r="N140" s="16">
        <v>11.0</v>
      </c>
      <c r="O140" s="16">
        <v>12.0</v>
      </c>
      <c r="P140" s="15" t="s">
        <v>22</v>
      </c>
      <c r="Q140" s="15" t="s">
        <v>23</v>
      </c>
      <c r="R140" s="15" t="s">
        <v>24</v>
      </c>
    </row>
    <row r="141" ht="12.75" customHeight="1">
      <c r="B141" s="1"/>
      <c r="C141" s="17" t="str">
        <f>C3</f>
        <v>שיווק דיגיטלי</v>
      </c>
      <c r="D141" s="17">
        <f t="shared" ref="D141:R141" si="68">D117-D129</f>
        <v>2920</v>
      </c>
      <c r="E141" s="17">
        <f t="shared" si="68"/>
        <v>5840</v>
      </c>
      <c r="F141" s="17">
        <f t="shared" si="68"/>
        <v>8760</v>
      </c>
      <c r="G141" s="17">
        <f t="shared" si="68"/>
        <v>8760</v>
      </c>
      <c r="H141" s="17">
        <f t="shared" si="68"/>
        <v>8760</v>
      </c>
      <c r="I141" s="17">
        <f t="shared" si="68"/>
        <v>8760</v>
      </c>
      <c r="J141" s="17">
        <f t="shared" si="68"/>
        <v>8760</v>
      </c>
      <c r="K141" s="17">
        <f t="shared" si="68"/>
        <v>14600</v>
      </c>
      <c r="L141" s="17">
        <f t="shared" si="68"/>
        <v>17520</v>
      </c>
      <c r="M141" s="17">
        <f t="shared" si="68"/>
        <v>20440</v>
      </c>
      <c r="N141" s="17">
        <f t="shared" si="68"/>
        <v>29200</v>
      </c>
      <c r="O141" s="17">
        <f t="shared" si="68"/>
        <v>35040</v>
      </c>
      <c r="P141" s="17">
        <f t="shared" si="68"/>
        <v>169360</v>
      </c>
      <c r="Q141" s="17">
        <f t="shared" si="68"/>
        <v>0</v>
      </c>
      <c r="R141" s="17">
        <f t="shared" si="68"/>
        <v>0</v>
      </c>
    </row>
    <row r="142" ht="12.75" customHeight="1">
      <c r="B142" s="1"/>
      <c r="C142" s="17" t="str">
        <f t="shared" ref="C142:C147" si="70">C130</f>
        <v>קורס דיגיטלי</v>
      </c>
      <c r="D142" s="17">
        <f t="shared" ref="D142:R142" si="69">D118-D130</f>
        <v>3000</v>
      </c>
      <c r="E142" s="17">
        <f t="shared" si="69"/>
        <v>3000</v>
      </c>
      <c r="F142" s="17">
        <f t="shared" si="69"/>
        <v>3000</v>
      </c>
      <c r="G142" s="17">
        <f t="shared" si="69"/>
        <v>3000</v>
      </c>
      <c r="H142" s="17">
        <f t="shared" si="69"/>
        <v>3000</v>
      </c>
      <c r="I142" s="17">
        <f t="shared" si="69"/>
        <v>3000</v>
      </c>
      <c r="J142" s="17">
        <f t="shared" si="69"/>
        <v>3000</v>
      </c>
      <c r="K142" s="17">
        <f t="shared" si="69"/>
        <v>3000</v>
      </c>
      <c r="L142" s="17">
        <f t="shared" si="69"/>
        <v>3000</v>
      </c>
      <c r="M142" s="17">
        <f t="shared" si="69"/>
        <v>3000</v>
      </c>
      <c r="N142" s="17">
        <f t="shared" si="69"/>
        <v>3000</v>
      </c>
      <c r="O142" s="17">
        <f t="shared" si="69"/>
        <v>3000</v>
      </c>
      <c r="P142" s="17">
        <f t="shared" si="69"/>
        <v>36000</v>
      </c>
      <c r="Q142" s="17">
        <f t="shared" si="69"/>
        <v>0</v>
      </c>
      <c r="R142" s="17">
        <f t="shared" si="69"/>
        <v>0</v>
      </c>
    </row>
    <row r="143" ht="12.75" customHeight="1">
      <c r="B143" s="1"/>
      <c r="C143" s="17" t="str">
        <f t="shared" si="70"/>
        <v>עיצוב גרפי</v>
      </c>
      <c r="D143" s="17">
        <f t="shared" ref="D143:R143" si="71">D119-D131</f>
        <v>0</v>
      </c>
      <c r="E143" s="17">
        <f t="shared" si="71"/>
        <v>0</v>
      </c>
      <c r="F143" s="17">
        <f t="shared" si="71"/>
        <v>0</v>
      </c>
      <c r="G143" s="17">
        <f t="shared" si="71"/>
        <v>0</v>
      </c>
      <c r="H143" s="17">
        <f t="shared" si="71"/>
        <v>0</v>
      </c>
      <c r="I143" s="17">
        <f t="shared" si="71"/>
        <v>0</v>
      </c>
      <c r="J143" s="17">
        <f t="shared" si="71"/>
        <v>0</v>
      </c>
      <c r="K143" s="17">
        <f t="shared" si="71"/>
        <v>0</v>
      </c>
      <c r="L143" s="17">
        <f t="shared" si="71"/>
        <v>0</v>
      </c>
      <c r="M143" s="17">
        <f t="shared" si="71"/>
        <v>0</v>
      </c>
      <c r="N143" s="17">
        <f t="shared" si="71"/>
        <v>0</v>
      </c>
      <c r="O143" s="17">
        <f t="shared" si="71"/>
        <v>0</v>
      </c>
      <c r="P143" s="17">
        <f t="shared" si="71"/>
        <v>0</v>
      </c>
      <c r="Q143" s="17">
        <f t="shared" si="71"/>
        <v>0</v>
      </c>
      <c r="R143" s="17">
        <f t="shared" si="71"/>
        <v>0</v>
      </c>
    </row>
    <row r="144" ht="12.75" customHeight="1">
      <c r="B144" s="1"/>
      <c r="C144" s="17" t="str">
        <f t="shared" si="70"/>
        <v>הכנסה 4</v>
      </c>
      <c r="D144" s="17">
        <f t="shared" ref="D144:R144" si="72">D120-D132</f>
        <v>0</v>
      </c>
      <c r="E144" s="17">
        <f t="shared" si="72"/>
        <v>0</v>
      </c>
      <c r="F144" s="17">
        <f t="shared" si="72"/>
        <v>0</v>
      </c>
      <c r="G144" s="17">
        <f t="shared" si="72"/>
        <v>0</v>
      </c>
      <c r="H144" s="17">
        <f t="shared" si="72"/>
        <v>0</v>
      </c>
      <c r="I144" s="17">
        <f t="shared" si="72"/>
        <v>0</v>
      </c>
      <c r="J144" s="17">
        <f t="shared" si="72"/>
        <v>0</v>
      </c>
      <c r="K144" s="17">
        <f t="shared" si="72"/>
        <v>0</v>
      </c>
      <c r="L144" s="17">
        <f t="shared" si="72"/>
        <v>0</v>
      </c>
      <c r="M144" s="17">
        <f t="shared" si="72"/>
        <v>0</v>
      </c>
      <c r="N144" s="17">
        <f t="shared" si="72"/>
        <v>0</v>
      </c>
      <c r="O144" s="17">
        <f t="shared" si="72"/>
        <v>0</v>
      </c>
      <c r="P144" s="17">
        <f t="shared" si="72"/>
        <v>0</v>
      </c>
      <c r="Q144" s="17">
        <f t="shared" si="72"/>
        <v>0</v>
      </c>
      <c r="R144" s="17">
        <f t="shared" si="72"/>
        <v>0</v>
      </c>
    </row>
    <row r="145" ht="12.75" customHeight="1">
      <c r="B145" s="1"/>
      <c r="C145" s="17" t="str">
        <f t="shared" si="70"/>
        <v>הכנסה 5</v>
      </c>
      <c r="D145" s="17">
        <f t="shared" ref="D145:R145" si="73">D121-D133</f>
        <v>0</v>
      </c>
      <c r="E145" s="17">
        <f t="shared" si="73"/>
        <v>0</v>
      </c>
      <c r="F145" s="17">
        <f t="shared" si="73"/>
        <v>0</v>
      </c>
      <c r="G145" s="17">
        <f t="shared" si="73"/>
        <v>0</v>
      </c>
      <c r="H145" s="17">
        <f t="shared" si="73"/>
        <v>0</v>
      </c>
      <c r="I145" s="17">
        <f t="shared" si="73"/>
        <v>0</v>
      </c>
      <c r="J145" s="17">
        <f t="shared" si="73"/>
        <v>0</v>
      </c>
      <c r="K145" s="17">
        <f t="shared" si="73"/>
        <v>0</v>
      </c>
      <c r="L145" s="17">
        <f t="shared" si="73"/>
        <v>0</v>
      </c>
      <c r="M145" s="17">
        <f t="shared" si="73"/>
        <v>0</v>
      </c>
      <c r="N145" s="17">
        <f t="shared" si="73"/>
        <v>0</v>
      </c>
      <c r="O145" s="17">
        <f t="shared" si="73"/>
        <v>0</v>
      </c>
      <c r="P145" s="17">
        <f t="shared" si="73"/>
        <v>0</v>
      </c>
      <c r="Q145" s="17">
        <f t="shared" si="73"/>
        <v>0</v>
      </c>
      <c r="R145" s="17">
        <f t="shared" si="73"/>
        <v>0</v>
      </c>
    </row>
    <row r="146" ht="12.75" customHeight="1">
      <c r="B146" s="1"/>
      <c r="C146" s="17" t="str">
        <f t="shared" si="70"/>
        <v>הכנסה 6</v>
      </c>
      <c r="D146" s="17">
        <f t="shared" ref="D146:R146" si="74">D122-D134</f>
        <v>0</v>
      </c>
      <c r="E146" s="17">
        <f t="shared" si="74"/>
        <v>0</v>
      </c>
      <c r="F146" s="17">
        <f t="shared" si="74"/>
        <v>0</v>
      </c>
      <c r="G146" s="17">
        <f t="shared" si="74"/>
        <v>0</v>
      </c>
      <c r="H146" s="17">
        <f t="shared" si="74"/>
        <v>0</v>
      </c>
      <c r="I146" s="17">
        <f t="shared" si="74"/>
        <v>0</v>
      </c>
      <c r="J146" s="17">
        <f t="shared" si="74"/>
        <v>0</v>
      </c>
      <c r="K146" s="17">
        <f t="shared" si="74"/>
        <v>0</v>
      </c>
      <c r="L146" s="17">
        <f t="shared" si="74"/>
        <v>0</v>
      </c>
      <c r="M146" s="17">
        <f t="shared" si="74"/>
        <v>0</v>
      </c>
      <c r="N146" s="17">
        <f t="shared" si="74"/>
        <v>0</v>
      </c>
      <c r="O146" s="17">
        <f t="shared" si="74"/>
        <v>0</v>
      </c>
      <c r="P146" s="17">
        <f t="shared" si="74"/>
        <v>0</v>
      </c>
      <c r="Q146" s="17">
        <f t="shared" si="74"/>
        <v>0</v>
      </c>
      <c r="R146" s="17">
        <f t="shared" si="74"/>
        <v>0</v>
      </c>
    </row>
    <row r="147" ht="12.75" customHeight="1">
      <c r="B147" s="1"/>
      <c r="C147" s="17" t="str">
        <f t="shared" si="70"/>
        <v>הכנסה 7</v>
      </c>
      <c r="D147" s="17">
        <f t="shared" ref="D147:R147" si="75">D123-D135</f>
        <v>0</v>
      </c>
      <c r="E147" s="17">
        <f t="shared" si="75"/>
        <v>0</v>
      </c>
      <c r="F147" s="17">
        <f t="shared" si="75"/>
        <v>0</v>
      </c>
      <c r="G147" s="17">
        <f t="shared" si="75"/>
        <v>0</v>
      </c>
      <c r="H147" s="17">
        <f t="shared" si="75"/>
        <v>0</v>
      </c>
      <c r="I147" s="17">
        <f t="shared" si="75"/>
        <v>0</v>
      </c>
      <c r="J147" s="17">
        <f t="shared" si="75"/>
        <v>0</v>
      </c>
      <c r="K147" s="17">
        <f t="shared" si="75"/>
        <v>0</v>
      </c>
      <c r="L147" s="17">
        <f t="shared" si="75"/>
        <v>0</v>
      </c>
      <c r="M147" s="17">
        <f t="shared" si="75"/>
        <v>0</v>
      </c>
      <c r="N147" s="17">
        <f t="shared" si="75"/>
        <v>0</v>
      </c>
      <c r="O147" s="17">
        <f t="shared" si="75"/>
        <v>0</v>
      </c>
      <c r="P147" s="17">
        <f t="shared" si="75"/>
        <v>0</v>
      </c>
      <c r="Q147" s="17">
        <f t="shared" si="75"/>
        <v>0</v>
      </c>
      <c r="R147" s="17">
        <f t="shared" si="75"/>
        <v>0</v>
      </c>
    </row>
    <row r="148" ht="13.5" customHeight="1">
      <c r="B148" s="1"/>
      <c r="C148" s="23" t="s">
        <v>102</v>
      </c>
      <c r="D148" s="25">
        <f t="shared" ref="D148:R148" si="76">D124-D136</f>
        <v>5920</v>
      </c>
      <c r="E148" s="25">
        <f t="shared" si="76"/>
        <v>8840</v>
      </c>
      <c r="F148" s="25">
        <f t="shared" si="76"/>
        <v>11760</v>
      </c>
      <c r="G148" s="25">
        <f t="shared" si="76"/>
        <v>11760</v>
      </c>
      <c r="H148" s="25">
        <f t="shared" si="76"/>
        <v>11760</v>
      </c>
      <c r="I148" s="25">
        <f t="shared" si="76"/>
        <v>11760</v>
      </c>
      <c r="J148" s="25">
        <f t="shared" si="76"/>
        <v>11760</v>
      </c>
      <c r="K148" s="25">
        <f t="shared" si="76"/>
        <v>17600</v>
      </c>
      <c r="L148" s="25">
        <f t="shared" si="76"/>
        <v>20520</v>
      </c>
      <c r="M148" s="25">
        <f t="shared" si="76"/>
        <v>23440</v>
      </c>
      <c r="N148" s="25">
        <f t="shared" si="76"/>
        <v>32200</v>
      </c>
      <c r="O148" s="25">
        <f t="shared" si="76"/>
        <v>38040</v>
      </c>
      <c r="P148" s="25">
        <f t="shared" si="76"/>
        <v>205360</v>
      </c>
      <c r="Q148" s="25">
        <f t="shared" si="76"/>
        <v>0</v>
      </c>
      <c r="R148" s="25">
        <f t="shared" si="76"/>
        <v>0</v>
      </c>
    </row>
    <row r="149" ht="13.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B56:B62"/>
    <mergeCell ref="B69:B71"/>
    <mergeCell ref="B72:B78"/>
    <mergeCell ref="B85:B87"/>
    <mergeCell ref="B88:B94"/>
    <mergeCell ref="B101:B103"/>
    <mergeCell ref="B104:B110"/>
    <mergeCell ref="B5:B7"/>
    <mergeCell ref="B8:B14"/>
    <mergeCell ref="B21:B23"/>
    <mergeCell ref="B24:B30"/>
    <mergeCell ref="B37:B39"/>
    <mergeCell ref="B40:B46"/>
    <mergeCell ref="B53:B55"/>
  </mergeCells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29"/>
    <col customWidth="1" min="2" max="2" width="17.71"/>
    <col customWidth="1" min="3" max="14" width="6.57"/>
    <col customWidth="1" min="15" max="17" width="7.57"/>
    <col customWidth="1" min="18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2.75" customHeight="1">
      <c r="A3" s="1"/>
      <c r="B3" s="8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3.5" customHeight="1">
      <c r="A4" s="1"/>
      <c r="B4" s="10" t="s">
        <v>17</v>
      </c>
      <c r="C4" s="12">
        <v>1.0</v>
      </c>
      <c r="D4" s="12">
        <v>2.0</v>
      </c>
      <c r="E4" s="12">
        <v>3.0</v>
      </c>
      <c r="F4" s="12">
        <v>4.0</v>
      </c>
      <c r="G4" s="12">
        <v>5.0</v>
      </c>
      <c r="H4" s="12">
        <v>6.0</v>
      </c>
      <c r="I4" s="12">
        <v>7.0</v>
      </c>
      <c r="J4" s="12">
        <v>8.0</v>
      </c>
      <c r="K4" s="12">
        <v>9.0</v>
      </c>
      <c r="L4" s="12">
        <v>10.0</v>
      </c>
      <c r="M4" s="12">
        <v>11.0</v>
      </c>
      <c r="N4" s="12">
        <v>12.0</v>
      </c>
      <c r="O4" s="10" t="s">
        <v>22</v>
      </c>
      <c r="P4" s="10" t="s">
        <v>23</v>
      </c>
      <c r="Q4" s="10" t="s">
        <v>24</v>
      </c>
    </row>
    <row r="5" ht="12.75" customHeight="1">
      <c r="A5" s="1"/>
      <c r="B5" s="13" t="s">
        <v>25</v>
      </c>
      <c r="O5" s="17">
        <f>SUM(D5:N5)</f>
        <v>0</v>
      </c>
      <c r="P5" s="1"/>
      <c r="Q5" s="1"/>
    </row>
    <row r="6" ht="12.75" customHeight="1">
      <c r="A6" s="1"/>
      <c r="B6" s="13" t="s">
        <v>26</v>
      </c>
      <c r="C6" s="19">
        <v>200.0</v>
      </c>
      <c r="D6" s="19">
        <v>200.0</v>
      </c>
      <c r="E6" s="19">
        <v>200.0</v>
      </c>
      <c r="F6" s="19">
        <v>200.0</v>
      </c>
      <c r="G6" s="19">
        <v>200.0</v>
      </c>
      <c r="H6" s="19">
        <v>200.0</v>
      </c>
      <c r="I6" s="19">
        <v>200.0</v>
      </c>
      <c r="J6" s="19">
        <v>200.0</v>
      </c>
      <c r="K6" s="19">
        <v>200.0</v>
      </c>
      <c r="L6" s="19">
        <v>200.0</v>
      </c>
      <c r="M6" s="19">
        <v>200.0</v>
      </c>
      <c r="N6" s="19">
        <v>200.0</v>
      </c>
      <c r="O6" s="17">
        <f t="shared" ref="O6:O19" si="1">SUM(C6:N6)</f>
        <v>2400</v>
      </c>
      <c r="P6" s="1"/>
      <c r="Q6" s="1"/>
    </row>
    <row r="7" ht="12.75" customHeight="1">
      <c r="A7" s="1"/>
      <c r="B7" s="13" t="s">
        <v>28</v>
      </c>
      <c r="C7" s="19">
        <v>200.0</v>
      </c>
      <c r="D7" s="19">
        <v>200.0</v>
      </c>
      <c r="E7" s="19">
        <v>200.0</v>
      </c>
      <c r="F7" s="19">
        <v>200.0</v>
      </c>
      <c r="G7" s="19">
        <v>200.0</v>
      </c>
      <c r="H7" s="19">
        <v>200.0</v>
      </c>
      <c r="I7" s="19">
        <v>200.0</v>
      </c>
      <c r="J7" s="19">
        <v>200.0</v>
      </c>
      <c r="K7" s="19">
        <v>200.0</v>
      </c>
      <c r="L7" s="19">
        <v>200.0</v>
      </c>
      <c r="M7" s="19">
        <v>200.0</v>
      </c>
      <c r="N7" s="19">
        <v>200.0</v>
      </c>
      <c r="O7" s="17">
        <f t="shared" si="1"/>
        <v>2400</v>
      </c>
      <c r="P7" s="1"/>
      <c r="Q7" s="1"/>
    </row>
    <row r="8" ht="12.75" customHeight="1">
      <c r="A8" s="1"/>
      <c r="B8" s="13" t="s">
        <v>30</v>
      </c>
      <c r="C8" s="19">
        <v>50.0</v>
      </c>
      <c r="D8" s="19">
        <v>50.0</v>
      </c>
      <c r="E8" s="19">
        <v>50.0</v>
      </c>
      <c r="F8" s="19">
        <v>50.0</v>
      </c>
      <c r="G8" s="19">
        <v>50.0</v>
      </c>
      <c r="H8" s="19">
        <v>50.0</v>
      </c>
      <c r="I8" s="19">
        <v>50.0</v>
      </c>
      <c r="J8" s="19">
        <v>50.0</v>
      </c>
      <c r="K8" s="19">
        <v>50.0</v>
      </c>
      <c r="L8" s="19">
        <v>50.0</v>
      </c>
      <c r="M8" s="19">
        <v>50.0</v>
      </c>
      <c r="N8" s="19">
        <v>50.0</v>
      </c>
      <c r="O8" s="17">
        <f t="shared" si="1"/>
        <v>600</v>
      </c>
      <c r="P8" s="1"/>
      <c r="Q8" s="1"/>
    </row>
    <row r="9" ht="12.75" customHeight="1">
      <c r="A9" s="1"/>
      <c r="B9" s="13" t="s">
        <v>31</v>
      </c>
      <c r="C9" s="19">
        <v>300.0</v>
      </c>
      <c r="D9" s="19">
        <v>300.0</v>
      </c>
      <c r="E9" s="19">
        <v>300.0</v>
      </c>
      <c r="F9" s="19">
        <v>300.0</v>
      </c>
      <c r="G9" s="19">
        <v>300.0</v>
      </c>
      <c r="H9" s="19">
        <v>300.0</v>
      </c>
      <c r="I9" s="19">
        <v>300.0</v>
      </c>
      <c r="J9" s="19">
        <v>300.0</v>
      </c>
      <c r="K9" s="19">
        <v>300.0</v>
      </c>
      <c r="L9" s="19">
        <v>300.0</v>
      </c>
      <c r="M9" s="19">
        <v>300.0</v>
      </c>
      <c r="N9" s="19">
        <v>300.0</v>
      </c>
      <c r="O9" s="17">
        <f t="shared" si="1"/>
        <v>3600</v>
      </c>
      <c r="P9" s="1"/>
      <c r="Q9" s="1"/>
    </row>
    <row r="10" ht="12.75" customHeight="1">
      <c r="A10" s="1"/>
      <c r="B10" s="13" t="s">
        <v>32</v>
      </c>
      <c r="C10" s="19">
        <v>500.0</v>
      </c>
      <c r="D10" s="19">
        <v>500.0</v>
      </c>
      <c r="E10" s="19">
        <v>500.0</v>
      </c>
      <c r="F10" s="19">
        <v>500.0</v>
      </c>
      <c r="G10" s="19">
        <v>500.0</v>
      </c>
      <c r="H10" s="19">
        <v>500.0</v>
      </c>
      <c r="I10" s="19">
        <v>500.0</v>
      </c>
      <c r="J10" s="19">
        <v>500.0</v>
      </c>
      <c r="K10" s="19">
        <v>500.0</v>
      </c>
      <c r="L10" s="19">
        <v>500.0</v>
      </c>
      <c r="M10" s="19">
        <v>500.0</v>
      </c>
      <c r="N10" s="19">
        <v>500.0</v>
      </c>
      <c r="O10" s="17">
        <f t="shared" si="1"/>
        <v>6000</v>
      </c>
      <c r="P10" s="1"/>
      <c r="Q10" s="1"/>
    </row>
    <row r="11" ht="12.75" customHeight="1">
      <c r="A11" s="1"/>
      <c r="B11" s="13" t="s">
        <v>33</v>
      </c>
      <c r="C11" s="19">
        <v>300.0</v>
      </c>
      <c r="D11" s="19">
        <v>300.0</v>
      </c>
      <c r="E11" s="19">
        <v>300.0</v>
      </c>
      <c r="F11" s="19">
        <v>300.0</v>
      </c>
      <c r="G11" s="19">
        <v>300.0</v>
      </c>
      <c r="H11" s="19">
        <v>300.0</v>
      </c>
      <c r="I11" s="19">
        <v>300.0</v>
      </c>
      <c r="J11" s="19">
        <v>300.0</v>
      </c>
      <c r="K11" s="19">
        <v>300.0</v>
      </c>
      <c r="L11" s="19">
        <v>300.0</v>
      </c>
      <c r="M11" s="19">
        <v>300.0</v>
      </c>
      <c r="N11" s="19">
        <v>300.0</v>
      </c>
      <c r="O11" s="17">
        <f t="shared" si="1"/>
        <v>3600</v>
      </c>
      <c r="P11" s="1"/>
      <c r="Q11" s="1"/>
    </row>
    <row r="12" ht="12.75" customHeight="1">
      <c r="A12" s="1"/>
      <c r="B12" s="13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7">
        <f t="shared" si="1"/>
        <v>0</v>
      </c>
      <c r="P12" s="1"/>
      <c r="Q12" s="1"/>
    </row>
    <row r="13" ht="12.75" customHeight="1">
      <c r="A13" s="1"/>
      <c r="B13" s="13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7">
        <f t="shared" si="1"/>
        <v>0</v>
      </c>
      <c r="P13" s="1"/>
      <c r="Q13" s="1"/>
    </row>
    <row r="14" ht="12.75" customHeight="1">
      <c r="A14" s="1"/>
      <c r="B14" s="13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7">
        <f t="shared" si="1"/>
        <v>0</v>
      </c>
      <c r="P14" s="1"/>
      <c r="Q14" s="1"/>
    </row>
    <row r="15" ht="12.75" customHeight="1">
      <c r="A15" s="1"/>
      <c r="B15" s="13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7">
        <f t="shared" si="1"/>
        <v>0</v>
      </c>
      <c r="P15" s="1"/>
      <c r="Q15" s="1"/>
    </row>
    <row r="16" ht="12.75" customHeight="1">
      <c r="A16" s="1"/>
      <c r="B16" s="13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7">
        <f t="shared" si="1"/>
        <v>0</v>
      </c>
      <c r="P16" s="1"/>
      <c r="Q16" s="1"/>
    </row>
    <row r="17" ht="12.75" customHeight="1">
      <c r="A17" s="1"/>
      <c r="B17" s="13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7">
        <f t="shared" si="1"/>
        <v>0</v>
      </c>
      <c r="P17" s="1"/>
      <c r="Q17" s="1"/>
    </row>
    <row r="18" ht="12.75" customHeight="1">
      <c r="A18" s="1"/>
      <c r="B18" s="13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7">
        <f t="shared" si="1"/>
        <v>0</v>
      </c>
      <c r="P18" s="1"/>
      <c r="Q18" s="1"/>
    </row>
    <row r="19" ht="12.75" customHeight="1">
      <c r="A19" s="1"/>
      <c r="B19" s="13" t="s">
        <v>43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7">
        <f t="shared" si="1"/>
        <v>0</v>
      </c>
      <c r="P19" s="1"/>
      <c r="Q19" s="1"/>
    </row>
    <row r="20" ht="13.5" customHeight="1">
      <c r="A20" s="1"/>
      <c r="B20" s="24" t="s">
        <v>44</v>
      </c>
      <c r="C20" s="26">
        <f t="shared" ref="C20:Q20" si="2">SUM(C5:C19)</f>
        <v>1550</v>
      </c>
      <c r="D20" s="26">
        <f t="shared" si="2"/>
        <v>1550</v>
      </c>
      <c r="E20" s="26">
        <f t="shared" si="2"/>
        <v>1550</v>
      </c>
      <c r="F20" s="26">
        <f t="shared" si="2"/>
        <v>1550</v>
      </c>
      <c r="G20" s="26">
        <f t="shared" si="2"/>
        <v>1550</v>
      </c>
      <c r="H20" s="26">
        <f t="shared" si="2"/>
        <v>1550</v>
      </c>
      <c r="I20" s="26">
        <f t="shared" si="2"/>
        <v>1550</v>
      </c>
      <c r="J20" s="26">
        <f t="shared" si="2"/>
        <v>1550</v>
      </c>
      <c r="K20" s="26">
        <f t="shared" si="2"/>
        <v>1550</v>
      </c>
      <c r="L20" s="26">
        <f t="shared" si="2"/>
        <v>1550</v>
      </c>
      <c r="M20" s="26">
        <f t="shared" si="2"/>
        <v>1550</v>
      </c>
      <c r="N20" s="26">
        <f t="shared" si="2"/>
        <v>1550</v>
      </c>
      <c r="O20" s="26">
        <f t="shared" si="2"/>
        <v>18600</v>
      </c>
      <c r="P20" s="26">
        <f t="shared" si="2"/>
        <v>0</v>
      </c>
      <c r="Q20" s="26">
        <f t="shared" si="2"/>
        <v>0</v>
      </c>
    </row>
    <row r="21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2.75" customHeight="1">
      <c r="A23" s="1"/>
      <c r="B23" s="8" t="s">
        <v>47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13.5" customHeight="1">
      <c r="A24" s="10" t="s">
        <v>48</v>
      </c>
      <c r="B24" s="10" t="s">
        <v>17</v>
      </c>
      <c r="C24" s="12">
        <v>1.0</v>
      </c>
      <c r="D24" s="12">
        <v>2.0</v>
      </c>
      <c r="E24" s="12">
        <v>3.0</v>
      </c>
      <c r="F24" s="12">
        <v>4.0</v>
      </c>
      <c r="G24" s="12">
        <v>5.0</v>
      </c>
      <c r="H24" s="12">
        <v>6.0</v>
      </c>
      <c r="I24" s="12">
        <v>7.0</v>
      </c>
      <c r="J24" s="12">
        <v>8.0</v>
      </c>
      <c r="K24" s="12">
        <v>9.0</v>
      </c>
      <c r="L24" s="12">
        <v>10.0</v>
      </c>
      <c r="M24" s="12">
        <v>11.0</v>
      </c>
      <c r="N24" s="12">
        <v>12.0</v>
      </c>
      <c r="O24" s="10" t="s">
        <v>22</v>
      </c>
      <c r="P24" s="10" t="s">
        <v>23</v>
      </c>
      <c r="Q24" s="10" t="s">
        <v>24</v>
      </c>
    </row>
    <row r="25" ht="12.75" customHeight="1">
      <c r="A25" s="27" t="s">
        <v>50</v>
      </c>
      <c r="B25" s="13" t="s">
        <v>53</v>
      </c>
      <c r="C25" s="1"/>
      <c r="D25" s="1"/>
      <c r="E25" s="1"/>
      <c r="F25" s="1"/>
      <c r="G25" s="1"/>
      <c r="H25" s="1"/>
      <c r="I25" s="1"/>
      <c r="J25" s="19">
        <v>1.0</v>
      </c>
      <c r="K25" s="19">
        <v>1.0</v>
      </c>
      <c r="L25" s="19">
        <v>2.0</v>
      </c>
      <c r="M25" s="19">
        <v>2.0</v>
      </c>
      <c r="N25" s="19">
        <v>2.0</v>
      </c>
      <c r="O25" s="17"/>
      <c r="P25" s="1"/>
      <c r="Q25" s="1"/>
    </row>
    <row r="26" ht="12.75" customHeight="1">
      <c r="B26" s="13" t="s">
        <v>55</v>
      </c>
      <c r="C26" s="1"/>
      <c r="D26" s="1"/>
      <c r="E26" s="1"/>
      <c r="F26" s="1"/>
      <c r="G26" s="1"/>
      <c r="H26" s="1"/>
      <c r="I26" s="1"/>
      <c r="J26" s="19">
        <v>4000.0</v>
      </c>
      <c r="K26" s="19">
        <v>4000.0</v>
      </c>
      <c r="L26" s="19">
        <v>4000.0</v>
      </c>
      <c r="M26" s="19">
        <v>4000.0</v>
      </c>
      <c r="N26" s="19">
        <v>4000.0</v>
      </c>
      <c r="O26" s="17"/>
      <c r="P26" s="1"/>
      <c r="Q26" s="1"/>
    </row>
    <row r="27" ht="13.5" customHeight="1">
      <c r="A27" s="28"/>
      <c r="B27" s="23" t="s">
        <v>44</v>
      </c>
      <c r="C27" s="25">
        <f t="shared" ref="C27:N27" si="3">C26*C25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  <c r="H27" s="25">
        <f t="shared" si="3"/>
        <v>0</v>
      </c>
      <c r="I27" s="25">
        <f t="shared" si="3"/>
        <v>0</v>
      </c>
      <c r="J27" s="25">
        <f t="shared" si="3"/>
        <v>4000</v>
      </c>
      <c r="K27" s="25">
        <f t="shared" si="3"/>
        <v>4000</v>
      </c>
      <c r="L27" s="25">
        <f t="shared" si="3"/>
        <v>8000</v>
      </c>
      <c r="M27" s="25">
        <f t="shared" si="3"/>
        <v>8000</v>
      </c>
      <c r="N27" s="25">
        <f t="shared" si="3"/>
        <v>8000</v>
      </c>
      <c r="O27" s="25">
        <f>SUM(C27:N27)</f>
        <v>32000</v>
      </c>
      <c r="P27" s="25">
        <f t="shared" ref="P27:Q27" si="4">P26*P25*12</f>
        <v>0</v>
      </c>
      <c r="Q27" s="25">
        <f t="shared" si="4"/>
        <v>0</v>
      </c>
    </row>
    <row r="28" ht="13.5" customHeight="1">
      <c r="A28" s="31" t="s">
        <v>58</v>
      </c>
      <c r="B28" s="13" t="s">
        <v>53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"/>
      <c r="Q28" s="1"/>
    </row>
    <row r="29" ht="12.75" customHeight="1">
      <c r="B29" s="13" t="s">
        <v>55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7"/>
      <c r="P29" s="1"/>
      <c r="Q29" s="1"/>
    </row>
    <row r="30" ht="13.5" customHeight="1">
      <c r="A30" s="28"/>
      <c r="B30" s="23" t="s">
        <v>44</v>
      </c>
      <c r="C30" s="25">
        <f t="shared" ref="C30:N30" si="5">C29*C28</f>
        <v>0</v>
      </c>
      <c r="D30" s="25">
        <f t="shared" si="5"/>
        <v>0</v>
      </c>
      <c r="E30" s="25">
        <f t="shared" si="5"/>
        <v>0</v>
      </c>
      <c r="F30" s="25">
        <f t="shared" si="5"/>
        <v>0</v>
      </c>
      <c r="G30" s="25">
        <f t="shared" si="5"/>
        <v>0</v>
      </c>
      <c r="H30" s="25">
        <f t="shared" si="5"/>
        <v>0</v>
      </c>
      <c r="I30" s="25">
        <f t="shared" si="5"/>
        <v>0</v>
      </c>
      <c r="J30" s="25">
        <f t="shared" si="5"/>
        <v>0</v>
      </c>
      <c r="K30" s="25">
        <f t="shared" si="5"/>
        <v>0</v>
      </c>
      <c r="L30" s="25">
        <f t="shared" si="5"/>
        <v>0</v>
      </c>
      <c r="M30" s="25">
        <f t="shared" si="5"/>
        <v>0</v>
      </c>
      <c r="N30" s="25">
        <f t="shared" si="5"/>
        <v>0</v>
      </c>
      <c r="O30" s="25">
        <f>SUM(C30:N30)</f>
        <v>0</v>
      </c>
      <c r="P30" s="25">
        <f t="shared" ref="P30:Q30" si="6">P29*P28*12</f>
        <v>0</v>
      </c>
      <c r="Q30" s="25">
        <f t="shared" si="6"/>
        <v>0</v>
      </c>
    </row>
    <row r="31" ht="13.5" customHeight="1">
      <c r="A31" s="31" t="s">
        <v>60</v>
      </c>
      <c r="B31" s="13" t="s">
        <v>53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7"/>
      <c r="P31" s="1"/>
      <c r="Q31" s="1"/>
    </row>
    <row r="32" ht="12.75" customHeight="1">
      <c r="B32" s="13" t="s">
        <v>55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7"/>
      <c r="P32" s="1"/>
      <c r="Q32" s="1"/>
    </row>
    <row r="33" ht="13.5" customHeight="1">
      <c r="A33" s="28"/>
      <c r="B33" s="23" t="s">
        <v>44</v>
      </c>
      <c r="C33" s="25">
        <f t="shared" ref="C33:N33" si="7">C32*C31</f>
        <v>0</v>
      </c>
      <c r="D33" s="25">
        <f t="shared" si="7"/>
        <v>0</v>
      </c>
      <c r="E33" s="25">
        <f t="shared" si="7"/>
        <v>0</v>
      </c>
      <c r="F33" s="25">
        <f t="shared" si="7"/>
        <v>0</v>
      </c>
      <c r="G33" s="25">
        <f t="shared" si="7"/>
        <v>0</v>
      </c>
      <c r="H33" s="25">
        <f t="shared" si="7"/>
        <v>0</v>
      </c>
      <c r="I33" s="25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5">
        <f>SUM(C33:N33)</f>
        <v>0</v>
      </c>
      <c r="P33" s="25">
        <f t="shared" ref="P33:Q33" si="8">P32*P31*12</f>
        <v>0</v>
      </c>
      <c r="Q33" s="25">
        <f t="shared" si="8"/>
        <v>0</v>
      </c>
    </row>
    <row r="34" ht="13.5" customHeight="1">
      <c r="A34" s="27" t="s">
        <v>62</v>
      </c>
      <c r="B34" s="13" t="s">
        <v>53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7"/>
      <c r="P34" s="1"/>
      <c r="Q34" s="1"/>
    </row>
    <row r="35" ht="12.75" customHeight="1">
      <c r="B35" s="13" t="s">
        <v>55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7"/>
      <c r="P35" s="1"/>
      <c r="Q35" s="1"/>
    </row>
    <row r="36" ht="13.5" customHeight="1">
      <c r="B36" s="23" t="s">
        <v>44</v>
      </c>
      <c r="C36" s="25">
        <f t="shared" ref="C36:N36" si="9">C35*C34</f>
        <v>0</v>
      </c>
      <c r="D36" s="25">
        <f t="shared" si="9"/>
        <v>0</v>
      </c>
      <c r="E36" s="25">
        <f t="shared" si="9"/>
        <v>0</v>
      </c>
      <c r="F36" s="25">
        <f t="shared" si="9"/>
        <v>0</v>
      </c>
      <c r="G36" s="25">
        <f t="shared" si="9"/>
        <v>0</v>
      </c>
      <c r="H36" s="25">
        <f t="shared" si="9"/>
        <v>0</v>
      </c>
      <c r="I36" s="25">
        <f t="shared" si="9"/>
        <v>0</v>
      </c>
      <c r="J36" s="25">
        <f t="shared" si="9"/>
        <v>0</v>
      </c>
      <c r="K36" s="25">
        <f t="shared" si="9"/>
        <v>0</v>
      </c>
      <c r="L36" s="25">
        <f t="shared" si="9"/>
        <v>0</v>
      </c>
      <c r="M36" s="25">
        <f t="shared" si="9"/>
        <v>0</v>
      </c>
      <c r="N36" s="25">
        <f t="shared" si="9"/>
        <v>0</v>
      </c>
      <c r="O36" s="25">
        <f>SUM(C36:N36)</f>
        <v>0</v>
      </c>
      <c r="P36" s="25">
        <f t="shared" ref="P36:Q36" si="10">P35*P34*12</f>
        <v>0</v>
      </c>
      <c r="Q36" s="25">
        <f t="shared" si="10"/>
        <v>0</v>
      </c>
    </row>
    <row r="37" ht="13.5" customHeight="1">
      <c r="A37" s="31" t="s">
        <v>63</v>
      </c>
      <c r="B37" s="13" t="s">
        <v>53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7"/>
      <c r="P37" s="1"/>
      <c r="Q37" s="1"/>
    </row>
    <row r="38" ht="12.75" customHeight="1">
      <c r="B38" s="13" t="s">
        <v>55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7"/>
      <c r="P38" s="1"/>
      <c r="Q38" s="1"/>
    </row>
    <row r="39" ht="13.5" customHeight="1">
      <c r="A39" s="28"/>
      <c r="B39" s="23" t="s">
        <v>44</v>
      </c>
      <c r="C39" s="25">
        <f t="shared" ref="C39:N39" si="11">C38*C37</f>
        <v>0</v>
      </c>
      <c r="D39" s="25">
        <f t="shared" si="11"/>
        <v>0</v>
      </c>
      <c r="E39" s="25">
        <f t="shared" si="11"/>
        <v>0</v>
      </c>
      <c r="F39" s="25">
        <f t="shared" si="11"/>
        <v>0</v>
      </c>
      <c r="G39" s="25">
        <f t="shared" si="11"/>
        <v>0</v>
      </c>
      <c r="H39" s="25">
        <f t="shared" si="11"/>
        <v>0</v>
      </c>
      <c r="I39" s="25">
        <f t="shared" si="11"/>
        <v>0</v>
      </c>
      <c r="J39" s="25">
        <f t="shared" si="11"/>
        <v>0</v>
      </c>
      <c r="K39" s="25">
        <f t="shared" si="11"/>
        <v>0</v>
      </c>
      <c r="L39" s="25">
        <f t="shared" si="11"/>
        <v>0</v>
      </c>
      <c r="M39" s="25">
        <f t="shared" si="11"/>
        <v>0</v>
      </c>
      <c r="N39" s="25">
        <f t="shared" si="11"/>
        <v>0</v>
      </c>
      <c r="O39" s="25">
        <f>SUM(C39:N39)</f>
        <v>0</v>
      </c>
      <c r="P39" s="25">
        <f t="shared" ref="P39:Q39" si="12">P38*P37*12</f>
        <v>0</v>
      </c>
      <c r="Q39" s="25">
        <f t="shared" si="12"/>
        <v>0</v>
      </c>
    </row>
    <row r="40" ht="13.5" customHeight="1">
      <c r="A40" s="31" t="s">
        <v>66</v>
      </c>
      <c r="B40" s="13" t="s">
        <v>53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7"/>
      <c r="P40" s="1"/>
      <c r="Q40" s="1"/>
    </row>
    <row r="41" ht="12.75" customHeight="1">
      <c r="B41" s="13" t="s">
        <v>55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7"/>
      <c r="P41" s="1"/>
      <c r="Q41" s="1"/>
    </row>
    <row r="42" ht="13.5" customHeight="1">
      <c r="A42" s="28"/>
      <c r="B42" s="23" t="s">
        <v>44</v>
      </c>
      <c r="C42" s="25">
        <f t="shared" ref="C42:N42" si="13">C40*C41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  <c r="H42" s="25">
        <f t="shared" si="13"/>
        <v>0</v>
      </c>
      <c r="I42" s="25">
        <f t="shared" si="13"/>
        <v>0</v>
      </c>
      <c r="J42" s="25">
        <f t="shared" si="13"/>
        <v>0</v>
      </c>
      <c r="K42" s="25">
        <f t="shared" si="13"/>
        <v>0</v>
      </c>
      <c r="L42" s="25">
        <f t="shared" si="13"/>
        <v>0</v>
      </c>
      <c r="M42" s="25">
        <f t="shared" si="13"/>
        <v>0</v>
      </c>
      <c r="N42" s="25">
        <f t="shared" si="13"/>
        <v>0</v>
      </c>
      <c r="O42" s="25">
        <f>SUM(C42:N42)</f>
        <v>0</v>
      </c>
      <c r="P42" s="25">
        <f t="shared" ref="P42:Q42" si="14">P41*P40*12</f>
        <v>0</v>
      </c>
      <c r="Q42" s="25">
        <f t="shared" si="14"/>
        <v>0</v>
      </c>
    </row>
    <row r="43" ht="13.5" customHeight="1">
      <c r="A43" s="27" t="s">
        <v>67</v>
      </c>
      <c r="B43" s="13" t="s">
        <v>53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7"/>
      <c r="P43" s="1"/>
      <c r="Q43" s="1"/>
    </row>
    <row r="44" ht="12.75" customHeight="1">
      <c r="B44" s="13" t="s">
        <v>55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7"/>
      <c r="P44" s="1"/>
      <c r="Q44" s="1"/>
    </row>
    <row r="45" ht="13.5" customHeight="1">
      <c r="A45" s="28"/>
      <c r="B45" s="23" t="s">
        <v>44</v>
      </c>
      <c r="C45" s="25">
        <f t="shared" ref="C45:N45" si="15">C44*C43</f>
        <v>0</v>
      </c>
      <c r="D45" s="25">
        <f t="shared" si="15"/>
        <v>0</v>
      </c>
      <c r="E45" s="25">
        <f t="shared" si="15"/>
        <v>0</v>
      </c>
      <c r="F45" s="25">
        <f t="shared" si="15"/>
        <v>0</v>
      </c>
      <c r="G45" s="25">
        <f t="shared" si="15"/>
        <v>0</v>
      </c>
      <c r="H45" s="25">
        <f t="shared" si="15"/>
        <v>0</v>
      </c>
      <c r="I45" s="25">
        <f t="shared" si="15"/>
        <v>0</v>
      </c>
      <c r="J45" s="25">
        <f t="shared" si="15"/>
        <v>0</v>
      </c>
      <c r="K45" s="25">
        <f t="shared" si="15"/>
        <v>0</v>
      </c>
      <c r="L45" s="25">
        <f t="shared" si="15"/>
        <v>0</v>
      </c>
      <c r="M45" s="25">
        <f t="shared" si="15"/>
        <v>0</v>
      </c>
      <c r="N45" s="25">
        <f t="shared" si="15"/>
        <v>0</v>
      </c>
      <c r="O45" s="25">
        <f>SUM(C45:N45)</f>
        <v>0</v>
      </c>
      <c r="P45" s="25">
        <f t="shared" ref="P45:Q45" si="16">P44*P43*12</f>
        <v>0</v>
      </c>
      <c r="Q45" s="25">
        <f t="shared" si="16"/>
        <v>0</v>
      </c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7"/>
      <c r="P46" s="1"/>
      <c r="Q46" s="1"/>
    </row>
    <row r="47" ht="13.5" customHeight="1">
      <c r="A47" s="1"/>
      <c r="B47" s="24" t="s">
        <v>68</v>
      </c>
      <c r="C47" s="26">
        <f t="shared" ref="C47:Q47" si="17">C45+C42+C39+C36+C33+C30+C27</f>
        <v>0</v>
      </c>
      <c r="D47" s="26">
        <f t="shared" si="17"/>
        <v>0</v>
      </c>
      <c r="E47" s="26">
        <f t="shared" si="17"/>
        <v>0</v>
      </c>
      <c r="F47" s="26">
        <f t="shared" si="17"/>
        <v>0</v>
      </c>
      <c r="G47" s="26">
        <f t="shared" si="17"/>
        <v>0</v>
      </c>
      <c r="H47" s="26">
        <f t="shared" si="17"/>
        <v>0</v>
      </c>
      <c r="I47" s="26">
        <f t="shared" si="17"/>
        <v>0</v>
      </c>
      <c r="J47" s="26">
        <f t="shared" si="17"/>
        <v>4000</v>
      </c>
      <c r="K47" s="26">
        <f t="shared" si="17"/>
        <v>4000</v>
      </c>
      <c r="L47" s="26">
        <f t="shared" si="17"/>
        <v>8000</v>
      </c>
      <c r="M47" s="26">
        <f t="shared" si="17"/>
        <v>8000</v>
      </c>
      <c r="N47" s="26">
        <f t="shared" si="17"/>
        <v>8000</v>
      </c>
      <c r="O47" s="26">
        <f t="shared" si="17"/>
        <v>32000</v>
      </c>
      <c r="P47" s="26">
        <f t="shared" si="17"/>
        <v>0</v>
      </c>
      <c r="Q47" s="26">
        <f t="shared" si="17"/>
        <v>0</v>
      </c>
    </row>
    <row r="48" ht="13.5" customHeight="1">
      <c r="A48" s="1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2.75" customHeight="1">
      <c r="A50" s="1"/>
      <c r="B50" s="8" t="s">
        <v>72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ht="13.5" customHeight="1">
      <c r="A51" s="1"/>
      <c r="B51" s="10" t="s">
        <v>17</v>
      </c>
      <c r="C51" s="12">
        <v>1.0</v>
      </c>
      <c r="D51" s="12">
        <v>2.0</v>
      </c>
      <c r="E51" s="12">
        <v>3.0</v>
      </c>
      <c r="F51" s="12">
        <v>4.0</v>
      </c>
      <c r="G51" s="12">
        <v>5.0</v>
      </c>
      <c r="H51" s="12">
        <v>6.0</v>
      </c>
      <c r="I51" s="12">
        <v>7.0</v>
      </c>
      <c r="J51" s="12">
        <v>8.0</v>
      </c>
      <c r="K51" s="12">
        <v>9.0</v>
      </c>
      <c r="L51" s="12">
        <v>10.0</v>
      </c>
      <c r="M51" s="12">
        <v>11.0</v>
      </c>
      <c r="N51" s="12">
        <v>12.0</v>
      </c>
      <c r="O51" s="10" t="s">
        <v>22</v>
      </c>
      <c r="P51" s="10" t="s">
        <v>23</v>
      </c>
      <c r="Q51" s="10" t="s">
        <v>24</v>
      </c>
    </row>
    <row r="52" ht="12.75" customHeight="1">
      <c r="A52" s="1"/>
      <c r="B52" s="13" t="s">
        <v>73</v>
      </c>
      <c r="C52" s="19">
        <v>500.0</v>
      </c>
      <c r="D52" s="19">
        <v>500.0</v>
      </c>
      <c r="E52" s="19">
        <v>500.0</v>
      </c>
      <c r="F52" s="19">
        <v>500.0</v>
      </c>
      <c r="G52" s="19">
        <v>500.0</v>
      </c>
      <c r="H52" s="19">
        <v>500.0</v>
      </c>
      <c r="I52" s="19">
        <v>500.0</v>
      </c>
      <c r="J52" s="19">
        <v>500.0</v>
      </c>
      <c r="K52" s="19">
        <v>500.0</v>
      </c>
      <c r="L52" s="19">
        <v>500.0</v>
      </c>
      <c r="M52" s="19">
        <v>500.0</v>
      </c>
      <c r="N52" s="19">
        <v>500.0</v>
      </c>
      <c r="O52" s="17">
        <f t="shared" ref="O52:O56" si="18">SUM(C52:N52)</f>
        <v>6000</v>
      </c>
      <c r="P52" s="1"/>
      <c r="Q52" s="1"/>
    </row>
    <row r="53" ht="12.75" customHeight="1">
      <c r="A53" s="1"/>
      <c r="B53" s="6" t="s">
        <v>74</v>
      </c>
      <c r="C53" s="1"/>
      <c r="D53" s="1"/>
      <c r="E53" s="1"/>
      <c r="F53" s="1"/>
      <c r="G53" s="1"/>
      <c r="H53" s="1"/>
      <c r="I53" s="1"/>
      <c r="J53" s="1"/>
      <c r="K53" s="1"/>
      <c r="L53" s="19"/>
      <c r="M53" s="19"/>
      <c r="N53" s="19"/>
      <c r="O53" s="17">
        <f t="shared" si="18"/>
        <v>0</v>
      </c>
      <c r="P53" s="1"/>
      <c r="Q53" s="1"/>
    </row>
    <row r="54" ht="12.75" customHeight="1">
      <c r="A54" s="1"/>
      <c r="B54" s="13" t="s">
        <v>75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7">
        <f t="shared" si="18"/>
        <v>0</v>
      </c>
      <c r="P54" s="1"/>
      <c r="Q54" s="1"/>
    </row>
    <row r="55" ht="12.75" customHeight="1">
      <c r="A55" s="1"/>
      <c r="B55" s="13" t="s">
        <v>76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7">
        <f t="shared" si="18"/>
        <v>0</v>
      </c>
      <c r="P55" s="1"/>
      <c r="Q55" s="1"/>
    </row>
    <row r="56" ht="12.75" customHeight="1">
      <c r="A56" s="1"/>
      <c r="B56" s="13" t="s">
        <v>77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7">
        <f t="shared" si="18"/>
        <v>0</v>
      </c>
      <c r="P56" s="1"/>
      <c r="Q56" s="1"/>
    </row>
    <row r="57" ht="13.5" customHeight="1">
      <c r="A57" s="1"/>
      <c r="B57" s="24" t="s">
        <v>44</v>
      </c>
      <c r="C57" s="26">
        <f t="shared" ref="C57:Q57" si="19">SUM(C52:C56)</f>
        <v>500</v>
      </c>
      <c r="D57" s="26">
        <f t="shared" si="19"/>
        <v>500</v>
      </c>
      <c r="E57" s="26">
        <f t="shared" si="19"/>
        <v>500</v>
      </c>
      <c r="F57" s="26">
        <f t="shared" si="19"/>
        <v>500</v>
      </c>
      <c r="G57" s="26">
        <f t="shared" si="19"/>
        <v>500</v>
      </c>
      <c r="H57" s="26">
        <f t="shared" si="19"/>
        <v>500</v>
      </c>
      <c r="I57" s="26">
        <f t="shared" si="19"/>
        <v>500</v>
      </c>
      <c r="J57" s="26">
        <f t="shared" si="19"/>
        <v>500</v>
      </c>
      <c r="K57" s="26">
        <f t="shared" si="19"/>
        <v>500</v>
      </c>
      <c r="L57" s="26">
        <f t="shared" si="19"/>
        <v>500</v>
      </c>
      <c r="M57" s="26">
        <f t="shared" si="19"/>
        <v>500</v>
      </c>
      <c r="N57" s="26">
        <f t="shared" si="19"/>
        <v>500</v>
      </c>
      <c r="O57" s="26">
        <f t="shared" si="19"/>
        <v>6000</v>
      </c>
      <c r="P57" s="26">
        <f t="shared" si="19"/>
        <v>0</v>
      </c>
      <c r="Q57" s="26">
        <f t="shared" si="19"/>
        <v>0</v>
      </c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ht="12.7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ht="12.75" hidden="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ht="12.75" hidden="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ht="12.75" hidden="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ht="12.75" hidden="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ht="12.75" hidden="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ht="12.75" hidden="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ht="12.75" hidden="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ht="12.75" hidden="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ht="12.75" hidden="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ht="12.75" customHeight="1">
      <c r="A70" s="1"/>
      <c r="B70" s="8" t="s">
        <v>80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ht="13.5" customHeight="1">
      <c r="A71" s="1"/>
      <c r="B71" s="15" t="s">
        <v>81</v>
      </c>
      <c r="C71" s="16">
        <v>1.0</v>
      </c>
      <c r="D71" s="16">
        <v>2.0</v>
      </c>
      <c r="E71" s="16">
        <v>3.0</v>
      </c>
      <c r="F71" s="16">
        <v>4.0</v>
      </c>
      <c r="G71" s="16">
        <v>5.0</v>
      </c>
      <c r="H71" s="16">
        <v>6.0</v>
      </c>
      <c r="I71" s="16">
        <v>7.0</v>
      </c>
      <c r="J71" s="16">
        <v>8.0</v>
      </c>
      <c r="K71" s="16">
        <v>9.0</v>
      </c>
      <c r="L71" s="16">
        <v>10.0</v>
      </c>
      <c r="M71" s="16">
        <v>11.0</v>
      </c>
      <c r="N71" s="16">
        <v>12.0</v>
      </c>
      <c r="O71" s="15" t="s">
        <v>22</v>
      </c>
      <c r="P71" s="15" t="s">
        <v>23</v>
      </c>
      <c r="Q71" s="15" t="s">
        <v>24</v>
      </c>
    </row>
    <row r="72" ht="12.75" customHeight="1">
      <c r="A72" s="1"/>
      <c r="B72" s="13" t="s">
        <v>82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7">
        <f t="shared" ref="O72:O75" si="20">SUM(C72:N72)</f>
        <v>0</v>
      </c>
      <c r="P72" s="1"/>
      <c r="Q72" s="1"/>
    </row>
    <row r="73" ht="12.75" customHeight="1">
      <c r="A73" s="1"/>
      <c r="B73" s="13" t="s">
        <v>74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7">
        <f t="shared" si="20"/>
        <v>0</v>
      </c>
      <c r="P73" s="1"/>
      <c r="Q73" s="1"/>
    </row>
    <row r="74" ht="12.75" customHeight="1">
      <c r="A74" s="1"/>
      <c r="B74" s="13" t="s">
        <v>75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7">
        <f t="shared" si="20"/>
        <v>0</v>
      </c>
      <c r="P74" s="1"/>
      <c r="Q74" s="1"/>
    </row>
    <row r="75" ht="13.5" customHeight="1">
      <c r="A75" s="1"/>
      <c r="B75" s="24" t="s">
        <v>44</v>
      </c>
      <c r="C75" s="26">
        <f t="shared" ref="C75:N75" si="21">SUM(C72:C74)</f>
        <v>0</v>
      </c>
      <c r="D75" s="26">
        <f t="shared" si="21"/>
        <v>0</v>
      </c>
      <c r="E75" s="26">
        <f t="shared" si="21"/>
        <v>0</v>
      </c>
      <c r="F75" s="26">
        <f t="shared" si="21"/>
        <v>0</v>
      </c>
      <c r="G75" s="26">
        <f t="shared" si="21"/>
        <v>0</v>
      </c>
      <c r="H75" s="26">
        <f t="shared" si="21"/>
        <v>0</v>
      </c>
      <c r="I75" s="26">
        <f t="shared" si="21"/>
        <v>0</v>
      </c>
      <c r="J75" s="26">
        <f t="shared" si="21"/>
        <v>0</v>
      </c>
      <c r="K75" s="26">
        <f t="shared" si="21"/>
        <v>0</v>
      </c>
      <c r="L75" s="26">
        <f t="shared" si="21"/>
        <v>0</v>
      </c>
      <c r="M75" s="26">
        <f t="shared" si="21"/>
        <v>0</v>
      </c>
      <c r="N75" s="26">
        <f t="shared" si="21"/>
        <v>0</v>
      </c>
      <c r="O75" s="26">
        <f t="shared" si="20"/>
        <v>0</v>
      </c>
      <c r="P75" s="26">
        <f t="shared" ref="P75:Q75" si="22">SUM(P72:P74)</f>
        <v>0</v>
      </c>
      <c r="Q75" s="26">
        <f t="shared" si="22"/>
        <v>0</v>
      </c>
    </row>
    <row r="76" ht="13.5" customHeight="1">
      <c r="A76" s="1"/>
      <c r="B76" s="37" t="s">
        <v>83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</row>
    <row r="77" ht="12.75" customHeight="1">
      <c r="A77" s="1"/>
      <c r="B77" s="38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ht="12.75" customHeight="1">
      <c r="A79" s="1"/>
      <c r="B79" s="8" t="s">
        <v>85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ht="13.5" customHeight="1">
      <c r="A80" s="1"/>
      <c r="B80" s="15" t="s">
        <v>81</v>
      </c>
      <c r="C80" s="16">
        <v>1.0</v>
      </c>
      <c r="D80" s="16">
        <v>2.0</v>
      </c>
      <c r="E80" s="16">
        <v>3.0</v>
      </c>
      <c r="F80" s="16">
        <v>4.0</v>
      </c>
      <c r="G80" s="16">
        <v>5.0</v>
      </c>
      <c r="H80" s="16">
        <v>6.0</v>
      </c>
      <c r="I80" s="16">
        <v>7.0</v>
      </c>
      <c r="J80" s="16">
        <v>8.0</v>
      </c>
      <c r="K80" s="16">
        <v>9.0</v>
      </c>
      <c r="L80" s="16">
        <v>10.0</v>
      </c>
      <c r="M80" s="16">
        <v>11.0</v>
      </c>
      <c r="N80" s="16">
        <v>12.0</v>
      </c>
      <c r="O80" s="15" t="s">
        <v>22</v>
      </c>
      <c r="P80" s="15" t="s">
        <v>23</v>
      </c>
      <c r="Q80" s="15" t="s">
        <v>24</v>
      </c>
    </row>
    <row r="81" ht="12.75" customHeight="1">
      <c r="A81" s="1"/>
      <c r="B81" s="13" t="s">
        <v>82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7">
        <f t="shared" ref="O81:O90" si="23">SUM(C81:N81)</f>
        <v>0</v>
      </c>
      <c r="P81" s="1"/>
      <c r="Q81" s="1"/>
    </row>
    <row r="82" ht="12.75" customHeight="1">
      <c r="A82" s="1"/>
      <c r="B82" s="13" t="s">
        <v>74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7">
        <f t="shared" si="23"/>
        <v>0</v>
      </c>
      <c r="P82" s="1"/>
      <c r="Q82" s="1"/>
    </row>
    <row r="83" ht="12.75" customHeight="1">
      <c r="A83" s="1"/>
      <c r="B83" s="13" t="s">
        <v>75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7">
        <f t="shared" si="23"/>
        <v>0</v>
      </c>
      <c r="P83" s="1"/>
      <c r="Q83" s="1"/>
    </row>
    <row r="84" ht="12.75" customHeight="1">
      <c r="A84" s="1"/>
      <c r="B84" s="13" t="s">
        <v>76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7">
        <f t="shared" si="23"/>
        <v>0</v>
      </c>
      <c r="P84" s="1"/>
      <c r="Q84" s="1"/>
    </row>
    <row r="85" ht="12.75" customHeight="1">
      <c r="A85" s="1"/>
      <c r="B85" s="13" t="s">
        <v>77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7">
        <f t="shared" si="23"/>
        <v>0</v>
      </c>
      <c r="P85" s="1"/>
      <c r="Q85" s="1"/>
    </row>
    <row r="86" ht="12.75" customHeight="1">
      <c r="A86" s="1"/>
      <c r="B86" s="13" t="s">
        <v>86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7">
        <f t="shared" si="23"/>
        <v>0</v>
      </c>
      <c r="P86" s="1"/>
      <c r="Q86" s="1"/>
    </row>
    <row r="87" ht="12.75" customHeight="1">
      <c r="A87" s="1"/>
      <c r="B87" s="13" t="s">
        <v>87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7">
        <f t="shared" si="23"/>
        <v>0</v>
      </c>
      <c r="P87" s="1"/>
      <c r="Q87" s="1"/>
    </row>
    <row r="88" ht="12.75" customHeight="1">
      <c r="A88" s="1"/>
      <c r="B88" s="13" t="s">
        <v>34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7">
        <f t="shared" si="23"/>
        <v>0</v>
      </c>
      <c r="P88" s="1"/>
      <c r="Q88" s="1"/>
    </row>
    <row r="89" ht="12.75" customHeight="1">
      <c r="A89" s="1"/>
      <c r="B89" s="13" t="s">
        <v>35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7">
        <f t="shared" si="23"/>
        <v>0</v>
      </c>
      <c r="P89" s="1"/>
      <c r="Q89" s="1"/>
    </row>
    <row r="90" ht="12.75" customHeight="1">
      <c r="A90" s="1"/>
      <c r="B90" s="13" t="s">
        <v>36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7">
        <f t="shared" si="23"/>
        <v>0</v>
      </c>
      <c r="P90" s="1"/>
      <c r="Q90" s="1"/>
    </row>
    <row r="91" ht="13.5" customHeight="1">
      <c r="A91" s="1"/>
      <c r="B91" s="24" t="s">
        <v>44</v>
      </c>
      <c r="C91" s="26">
        <f t="shared" ref="C91:Q91" si="24">SUM(C81:C90)</f>
        <v>0</v>
      </c>
      <c r="D91" s="26">
        <f t="shared" si="24"/>
        <v>0</v>
      </c>
      <c r="E91" s="26">
        <f t="shared" si="24"/>
        <v>0</v>
      </c>
      <c r="F91" s="26">
        <f t="shared" si="24"/>
        <v>0</v>
      </c>
      <c r="G91" s="26">
        <f t="shared" si="24"/>
        <v>0</v>
      </c>
      <c r="H91" s="26">
        <f t="shared" si="24"/>
        <v>0</v>
      </c>
      <c r="I91" s="26">
        <f t="shared" si="24"/>
        <v>0</v>
      </c>
      <c r="J91" s="26">
        <f t="shared" si="24"/>
        <v>0</v>
      </c>
      <c r="K91" s="26">
        <f t="shared" si="24"/>
        <v>0</v>
      </c>
      <c r="L91" s="26">
        <f t="shared" si="24"/>
        <v>0</v>
      </c>
      <c r="M91" s="26">
        <f t="shared" si="24"/>
        <v>0</v>
      </c>
      <c r="N91" s="26">
        <f t="shared" si="24"/>
        <v>0</v>
      </c>
      <c r="O91" s="26">
        <f t="shared" si="24"/>
        <v>0</v>
      </c>
      <c r="P91" s="26">
        <f t="shared" si="24"/>
        <v>0</v>
      </c>
      <c r="Q91" s="26">
        <f t="shared" si="24"/>
        <v>0</v>
      </c>
    </row>
    <row r="92" ht="13.5" customHeight="1">
      <c r="A92" s="1"/>
      <c r="B92" s="37" t="s">
        <v>88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</row>
    <row r="93" ht="12.75" customHeight="1">
      <c r="A93" s="1"/>
      <c r="B93" s="38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</sheetData>
  <mergeCells count="7">
    <mergeCell ref="A25:A27"/>
    <mergeCell ref="A28:A30"/>
    <mergeCell ref="A31:A33"/>
    <mergeCell ref="A34:A36"/>
    <mergeCell ref="A37:A39"/>
    <mergeCell ref="A40:A42"/>
    <mergeCell ref="A43:A45"/>
  </mergeCells>
  <hyperlinks>
    <hyperlink r:id="rId2" ref="B76"/>
    <hyperlink r:id="rId3" ref="B92"/>
  </hyperlinks>
  <printOptions/>
  <pageMargins bottom="0.75" footer="0.0" header="0.0" left="0.7" right="0.7" top="0.75"/>
  <pageSetup orientation="landscape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8.0"/>
    <col customWidth="1" min="2" max="2" width="18.86"/>
    <col customWidth="1" min="3" max="3" width="7.57"/>
    <col customWidth="1" min="4" max="4" width="7.14"/>
    <col customWidth="1" min="5" max="15" width="8.14"/>
    <col customWidth="1" min="16" max="17" width="9.14"/>
    <col customWidth="1" min="18" max="26" width="8.0"/>
  </cols>
  <sheetData>
    <row r="1" ht="12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.75" customHeight="1">
      <c r="B2" s="8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3.5" customHeight="1">
      <c r="B3" s="10" t="s">
        <v>17</v>
      </c>
      <c r="C3" s="12">
        <v>1.0</v>
      </c>
      <c r="D3" s="12">
        <v>2.0</v>
      </c>
      <c r="E3" s="12">
        <v>3.0</v>
      </c>
      <c r="F3" s="12">
        <v>4.0</v>
      </c>
      <c r="G3" s="12">
        <v>5.0</v>
      </c>
      <c r="H3" s="12">
        <v>6.0</v>
      </c>
      <c r="I3" s="12">
        <v>7.0</v>
      </c>
      <c r="J3" s="12">
        <v>8.0</v>
      </c>
      <c r="K3" s="12">
        <v>9.0</v>
      </c>
      <c r="L3" s="12">
        <v>10.0</v>
      </c>
      <c r="M3" s="12">
        <v>11.0</v>
      </c>
      <c r="N3" s="12">
        <v>12.0</v>
      </c>
      <c r="O3" s="10" t="s">
        <v>22</v>
      </c>
      <c r="P3" s="10" t="s">
        <v>23</v>
      </c>
      <c r="Q3" s="10" t="s">
        <v>24</v>
      </c>
    </row>
    <row r="4" ht="12.75" customHeight="1">
      <c r="B4" s="13" t="s">
        <v>70</v>
      </c>
      <c r="C4" s="17">
        <f>'הכנסות'!D124</f>
        <v>6000</v>
      </c>
      <c r="D4" s="17">
        <f>'הכנסות'!E124</f>
        <v>9000</v>
      </c>
      <c r="E4" s="17">
        <f>'הכנסות'!F124</f>
        <v>12000</v>
      </c>
      <c r="F4" s="17">
        <f>'הכנסות'!G124</f>
        <v>12000</v>
      </c>
      <c r="G4" s="17">
        <f>'הכנסות'!H124</f>
        <v>12000</v>
      </c>
      <c r="H4" s="17">
        <f>'הכנסות'!I124</f>
        <v>12000</v>
      </c>
      <c r="I4" s="17">
        <f>'הכנסות'!J124</f>
        <v>12000</v>
      </c>
      <c r="J4" s="17">
        <f>'הכנסות'!K124</f>
        <v>18000</v>
      </c>
      <c r="K4" s="17">
        <f>'הכנסות'!L124</f>
        <v>21000</v>
      </c>
      <c r="L4" s="17">
        <f>'הכנסות'!M124</f>
        <v>24000</v>
      </c>
      <c r="M4" s="17">
        <f>'הכנסות'!N124</f>
        <v>33000</v>
      </c>
      <c r="N4" s="17">
        <f>'הכנסות'!O124</f>
        <v>39000</v>
      </c>
      <c r="O4" s="17">
        <f>'הכנסות'!P124</f>
        <v>210000</v>
      </c>
      <c r="P4" s="17">
        <f>'הכנסות'!Q124</f>
        <v>0</v>
      </c>
      <c r="Q4" s="17">
        <f>'הכנסות'!R124</f>
        <v>0</v>
      </c>
    </row>
    <row r="5" ht="12.75" customHeight="1">
      <c r="B5" s="13" t="s">
        <v>79</v>
      </c>
      <c r="C5" s="17">
        <f>'הכנסות'!D136</f>
        <v>80</v>
      </c>
      <c r="D5" s="17">
        <f>'הכנסות'!E136</f>
        <v>160</v>
      </c>
      <c r="E5" s="17">
        <f>'הכנסות'!F136</f>
        <v>240</v>
      </c>
      <c r="F5" s="17">
        <f>'הכנסות'!G136</f>
        <v>240</v>
      </c>
      <c r="G5" s="17">
        <f>'הכנסות'!H136</f>
        <v>240</v>
      </c>
      <c r="H5" s="17">
        <f>'הכנסות'!I136</f>
        <v>240</v>
      </c>
      <c r="I5" s="17">
        <f>'הכנסות'!J136</f>
        <v>240</v>
      </c>
      <c r="J5" s="17">
        <f>'הכנסות'!K136</f>
        <v>400</v>
      </c>
      <c r="K5" s="17">
        <f>'הכנסות'!L136</f>
        <v>480</v>
      </c>
      <c r="L5" s="17">
        <f>'הכנסות'!M136</f>
        <v>560</v>
      </c>
      <c r="M5" s="17">
        <f>'הכנסות'!N136</f>
        <v>800</v>
      </c>
      <c r="N5" s="17">
        <f>'הכנסות'!O136</f>
        <v>960</v>
      </c>
      <c r="O5" s="17">
        <f>'הכנסות'!P136</f>
        <v>4640</v>
      </c>
      <c r="P5" s="17">
        <f>'הכנסות'!Q136</f>
        <v>0</v>
      </c>
      <c r="Q5" s="17">
        <f>'הכנסות'!R136</f>
        <v>0</v>
      </c>
    </row>
    <row r="6" ht="13.5" customHeight="1">
      <c r="B6" s="36" t="s">
        <v>59</v>
      </c>
      <c r="C6" s="26">
        <f t="shared" ref="C6:Q6" si="1">C4-C5</f>
        <v>5920</v>
      </c>
      <c r="D6" s="26">
        <f t="shared" si="1"/>
        <v>8840</v>
      </c>
      <c r="E6" s="26">
        <f t="shared" si="1"/>
        <v>11760</v>
      </c>
      <c r="F6" s="26">
        <f t="shared" si="1"/>
        <v>11760</v>
      </c>
      <c r="G6" s="26">
        <f t="shared" si="1"/>
        <v>11760</v>
      </c>
      <c r="H6" s="26">
        <f t="shared" si="1"/>
        <v>11760</v>
      </c>
      <c r="I6" s="26">
        <f t="shared" si="1"/>
        <v>11760</v>
      </c>
      <c r="J6" s="26">
        <f t="shared" si="1"/>
        <v>17600</v>
      </c>
      <c r="K6" s="26">
        <f t="shared" si="1"/>
        <v>20520</v>
      </c>
      <c r="L6" s="26">
        <f t="shared" si="1"/>
        <v>23440</v>
      </c>
      <c r="M6" s="26">
        <f t="shared" si="1"/>
        <v>32200</v>
      </c>
      <c r="N6" s="26">
        <f t="shared" si="1"/>
        <v>38040</v>
      </c>
      <c r="O6" s="26">
        <f t="shared" si="1"/>
        <v>205360</v>
      </c>
      <c r="P6" s="26">
        <f t="shared" si="1"/>
        <v>0</v>
      </c>
      <c r="Q6" s="26">
        <f t="shared" si="1"/>
        <v>0</v>
      </c>
    </row>
    <row r="7" ht="13.5" customHeight="1">
      <c r="B7" s="13" t="s">
        <v>2</v>
      </c>
      <c r="C7" s="17">
        <f>'הוצאות'!C20</f>
        <v>1550</v>
      </c>
      <c r="D7" s="17">
        <f>'הוצאות'!D20</f>
        <v>1550</v>
      </c>
      <c r="E7" s="17">
        <f>'הוצאות'!E20</f>
        <v>1550</v>
      </c>
      <c r="F7" s="17">
        <f>'הוצאות'!F20</f>
        <v>1550</v>
      </c>
      <c r="G7" s="17">
        <f>'הוצאות'!G20</f>
        <v>1550</v>
      </c>
      <c r="H7" s="17">
        <f>'הוצאות'!H20</f>
        <v>1550</v>
      </c>
      <c r="I7" s="17">
        <f>'הוצאות'!I20</f>
        <v>1550</v>
      </c>
      <c r="J7" s="17">
        <f>'הוצאות'!J20</f>
        <v>1550</v>
      </c>
      <c r="K7" s="17">
        <f>'הוצאות'!K20</f>
        <v>1550</v>
      </c>
      <c r="L7" s="17">
        <f>'הוצאות'!L20</f>
        <v>1550</v>
      </c>
      <c r="M7" s="17">
        <f>'הוצאות'!M20</f>
        <v>1550</v>
      </c>
      <c r="N7" s="17">
        <f>'הוצאות'!N20</f>
        <v>1550</v>
      </c>
      <c r="O7" s="17">
        <f>'הוצאות'!O20</f>
        <v>18600</v>
      </c>
      <c r="P7" s="17">
        <f>'הוצאות'!P20</f>
        <v>0</v>
      </c>
      <c r="Q7" s="17">
        <f>'הוצאות'!Q20</f>
        <v>0</v>
      </c>
    </row>
    <row r="8" ht="12.75" customHeight="1">
      <c r="B8" s="13" t="s">
        <v>72</v>
      </c>
      <c r="C8" s="17">
        <f>'הוצאות'!C57</f>
        <v>500</v>
      </c>
      <c r="D8" s="17">
        <f>'הוצאות'!D57</f>
        <v>500</v>
      </c>
      <c r="E8" s="17">
        <f>'הוצאות'!E57</f>
        <v>500</v>
      </c>
      <c r="F8" s="17">
        <f>'הוצאות'!F57</f>
        <v>500</v>
      </c>
      <c r="G8" s="17">
        <f>'הוצאות'!G57</f>
        <v>500</v>
      </c>
      <c r="H8" s="17">
        <f>'הוצאות'!H57</f>
        <v>500</v>
      </c>
      <c r="I8" s="17">
        <f>'הוצאות'!I57</f>
        <v>500</v>
      </c>
      <c r="J8" s="17">
        <f>'הוצאות'!J57</f>
        <v>500</v>
      </c>
      <c r="K8" s="17">
        <f>'הוצאות'!K57</f>
        <v>500</v>
      </c>
      <c r="L8" s="17">
        <f>'הוצאות'!L57</f>
        <v>500</v>
      </c>
      <c r="M8" s="17">
        <f>'הוצאות'!M57</f>
        <v>500</v>
      </c>
      <c r="N8" s="17">
        <f>'הוצאות'!N57</f>
        <v>500</v>
      </c>
      <c r="O8" s="17">
        <f>'הוצאות'!O57</f>
        <v>6000</v>
      </c>
      <c r="P8" s="17">
        <f>'הוצאות'!P57</f>
        <v>0</v>
      </c>
      <c r="Q8" s="17">
        <f>'הוצאות'!Q57</f>
        <v>0</v>
      </c>
    </row>
    <row r="9" ht="12.75" customHeight="1">
      <c r="B9" s="13" t="s">
        <v>47</v>
      </c>
      <c r="C9" s="17">
        <f>'הוצאות'!C47</f>
        <v>0</v>
      </c>
      <c r="D9" s="17">
        <f>'הוצאות'!D47</f>
        <v>0</v>
      </c>
      <c r="E9" s="17">
        <f>'הוצאות'!E47</f>
        <v>0</v>
      </c>
      <c r="F9" s="17">
        <f>'הוצאות'!F47</f>
        <v>0</v>
      </c>
      <c r="G9" s="17">
        <f>'הוצאות'!G47</f>
        <v>0</v>
      </c>
      <c r="H9" s="17">
        <f>'הוצאות'!H47</f>
        <v>0</v>
      </c>
      <c r="I9" s="17">
        <f>'הוצאות'!I47</f>
        <v>0</v>
      </c>
      <c r="J9" s="17">
        <f>'הוצאות'!J47</f>
        <v>4000</v>
      </c>
      <c r="K9" s="17">
        <f>'הוצאות'!K47</f>
        <v>4000</v>
      </c>
      <c r="L9" s="17">
        <f>'הוצאות'!L47</f>
        <v>8000</v>
      </c>
      <c r="M9" s="17">
        <f>'הוצאות'!M47</f>
        <v>8000</v>
      </c>
      <c r="N9" s="17">
        <f>'הוצאות'!N47</f>
        <v>8000</v>
      </c>
      <c r="O9" s="17">
        <f>'הוצאות'!O47</f>
        <v>32000</v>
      </c>
      <c r="P9" s="17">
        <f>'הוצאות'!P47</f>
        <v>0</v>
      </c>
      <c r="Q9" s="17">
        <f>'הוצאות'!Q47</f>
        <v>0</v>
      </c>
    </row>
    <row r="10" ht="13.5" customHeight="1">
      <c r="B10" s="36" t="s">
        <v>89</v>
      </c>
      <c r="C10" s="26">
        <f t="shared" ref="C10:Q10" si="2">C6-C7-C8-C9</f>
        <v>3870</v>
      </c>
      <c r="D10" s="26">
        <f t="shared" si="2"/>
        <v>6790</v>
      </c>
      <c r="E10" s="26">
        <f t="shared" si="2"/>
        <v>9710</v>
      </c>
      <c r="F10" s="26">
        <f t="shared" si="2"/>
        <v>9710</v>
      </c>
      <c r="G10" s="26">
        <f t="shared" si="2"/>
        <v>9710</v>
      </c>
      <c r="H10" s="26">
        <f t="shared" si="2"/>
        <v>9710</v>
      </c>
      <c r="I10" s="26">
        <f t="shared" si="2"/>
        <v>9710</v>
      </c>
      <c r="J10" s="26">
        <f t="shared" si="2"/>
        <v>11550</v>
      </c>
      <c r="K10" s="26">
        <f t="shared" si="2"/>
        <v>14470</v>
      </c>
      <c r="L10" s="26">
        <f t="shared" si="2"/>
        <v>13390</v>
      </c>
      <c r="M10" s="26">
        <f t="shared" si="2"/>
        <v>22150</v>
      </c>
      <c r="N10" s="26">
        <f t="shared" si="2"/>
        <v>27990</v>
      </c>
      <c r="O10" s="26">
        <f t="shared" si="2"/>
        <v>148760</v>
      </c>
      <c r="P10" s="26">
        <f t="shared" si="2"/>
        <v>0</v>
      </c>
      <c r="Q10" s="26">
        <f t="shared" si="2"/>
        <v>0</v>
      </c>
    </row>
    <row r="11" ht="13.5" customHeight="1">
      <c r="B11" s="13" t="s">
        <v>90</v>
      </c>
      <c r="C11" s="17">
        <f>'הוצאות'!C75</f>
        <v>0</v>
      </c>
      <c r="D11" s="17">
        <f>'הוצאות'!D75</f>
        <v>0</v>
      </c>
      <c r="E11" s="17">
        <f>'הוצאות'!E75</f>
        <v>0</v>
      </c>
      <c r="F11" s="17">
        <f>'הוצאות'!F75</f>
        <v>0</v>
      </c>
      <c r="G11" s="17">
        <f>'הוצאות'!G75</f>
        <v>0</v>
      </c>
      <c r="H11" s="17">
        <f>'הוצאות'!H75</f>
        <v>0</v>
      </c>
      <c r="I11" s="17">
        <f>'הוצאות'!I75</f>
        <v>0</v>
      </c>
      <c r="J11" s="17">
        <f>'הוצאות'!J75</f>
        <v>0</v>
      </c>
      <c r="K11" s="17">
        <f>'הוצאות'!K75</f>
        <v>0</v>
      </c>
      <c r="L11" s="17">
        <f>'הוצאות'!L75</f>
        <v>0</v>
      </c>
      <c r="M11" s="17">
        <f>'הוצאות'!M75</f>
        <v>0</v>
      </c>
      <c r="N11" s="17">
        <f>'הוצאות'!N75</f>
        <v>0</v>
      </c>
      <c r="O11" s="17">
        <f>'הוצאות'!O75</f>
        <v>0</v>
      </c>
      <c r="P11" s="17">
        <f>'הוצאות'!P75</f>
        <v>0</v>
      </c>
      <c r="Q11" s="17">
        <f>'הוצאות'!Q75</f>
        <v>0</v>
      </c>
    </row>
    <row r="12" ht="12.75" customHeight="1">
      <c r="B12" s="13" t="s">
        <v>85</v>
      </c>
      <c r="C12" s="17">
        <f>'הוצאות'!C91</f>
        <v>0</v>
      </c>
      <c r="D12" s="17">
        <f>'הוצאות'!D91</f>
        <v>0</v>
      </c>
      <c r="E12" s="17">
        <f>'הוצאות'!E91</f>
        <v>0</v>
      </c>
      <c r="F12" s="17">
        <f>'הוצאות'!F91</f>
        <v>0</v>
      </c>
      <c r="G12" s="17">
        <f>'הוצאות'!G91</f>
        <v>0</v>
      </c>
      <c r="H12" s="17">
        <f>'הוצאות'!H91</f>
        <v>0</v>
      </c>
      <c r="I12" s="17">
        <f>'הוצאות'!I91</f>
        <v>0</v>
      </c>
      <c r="J12" s="17">
        <f>'הוצאות'!J91</f>
        <v>0</v>
      </c>
      <c r="K12" s="17">
        <f>'הוצאות'!K91</f>
        <v>0</v>
      </c>
      <c r="L12" s="17">
        <f>'הוצאות'!L91</f>
        <v>0</v>
      </c>
      <c r="M12" s="17">
        <f>'הוצאות'!M91</f>
        <v>0</v>
      </c>
      <c r="N12" s="17">
        <f>'הוצאות'!N91</f>
        <v>0</v>
      </c>
      <c r="O12" s="17">
        <f>'הוצאות'!O91</f>
        <v>0</v>
      </c>
      <c r="P12" s="17">
        <f>'הוצאות'!P91</f>
        <v>0</v>
      </c>
      <c r="Q12" s="17">
        <f>'הוצאות'!Q91</f>
        <v>0</v>
      </c>
    </row>
    <row r="13" ht="13.5" customHeight="1">
      <c r="B13" s="36" t="s">
        <v>92</v>
      </c>
      <c r="C13" s="26">
        <f t="shared" ref="C13:Q13" si="3">C10-C11-C12</f>
        <v>3870</v>
      </c>
      <c r="D13" s="26">
        <f t="shared" si="3"/>
        <v>6790</v>
      </c>
      <c r="E13" s="26">
        <f t="shared" si="3"/>
        <v>9710</v>
      </c>
      <c r="F13" s="26">
        <f t="shared" si="3"/>
        <v>9710</v>
      </c>
      <c r="G13" s="26">
        <f t="shared" si="3"/>
        <v>9710</v>
      </c>
      <c r="H13" s="26">
        <f t="shared" si="3"/>
        <v>9710</v>
      </c>
      <c r="I13" s="26">
        <f t="shared" si="3"/>
        <v>9710</v>
      </c>
      <c r="J13" s="26">
        <f t="shared" si="3"/>
        <v>11550</v>
      </c>
      <c r="K13" s="26">
        <f t="shared" si="3"/>
        <v>14470</v>
      </c>
      <c r="L13" s="26">
        <f t="shared" si="3"/>
        <v>13390</v>
      </c>
      <c r="M13" s="26">
        <f t="shared" si="3"/>
        <v>22150</v>
      </c>
      <c r="N13" s="26">
        <f t="shared" si="3"/>
        <v>27990</v>
      </c>
      <c r="O13" s="26">
        <f t="shared" si="3"/>
        <v>148760</v>
      </c>
      <c r="P13" s="26">
        <f t="shared" si="3"/>
        <v>0</v>
      </c>
      <c r="Q13" s="26">
        <f t="shared" si="3"/>
        <v>0</v>
      </c>
    </row>
    <row r="14" ht="13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ht="12.75" customHeight="1">
      <c r="B15" s="8" t="s">
        <v>93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3.5" customHeight="1">
      <c r="B16" s="10" t="s">
        <v>81</v>
      </c>
      <c r="C16" s="12">
        <v>1.0</v>
      </c>
      <c r="D16" s="12">
        <v>2.0</v>
      </c>
      <c r="E16" s="12">
        <v>3.0</v>
      </c>
      <c r="F16" s="12">
        <v>4.0</v>
      </c>
      <c r="G16" s="12">
        <v>5.0</v>
      </c>
      <c r="H16" s="12">
        <v>6.0</v>
      </c>
      <c r="I16" s="12">
        <v>7.0</v>
      </c>
      <c r="J16" s="12">
        <v>8.0</v>
      </c>
      <c r="K16" s="12">
        <v>9.0</v>
      </c>
      <c r="L16" s="12">
        <v>10.0</v>
      </c>
      <c r="M16" s="12">
        <v>11.0</v>
      </c>
      <c r="N16" s="12">
        <v>12.0</v>
      </c>
      <c r="O16" s="10" t="s">
        <v>22</v>
      </c>
      <c r="P16" s="10" t="s">
        <v>23</v>
      </c>
      <c r="Q16" s="10" t="s">
        <v>24</v>
      </c>
    </row>
    <row r="17" ht="12.75" customHeight="1">
      <c r="B17" s="13" t="s">
        <v>94</v>
      </c>
      <c r="C17" s="1">
        <v>0.0</v>
      </c>
      <c r="D17" s="17">
        <f t="shared" ref="D17:N17" si="4">C24</f>
        <v>3870</v>
      </c>
      <c r="E17" s="17">
        <f t="shared" si="4"/>
        <v>10660</v>
      </c>
      <c r="F17" s="17">
        <f t="shared" si="4"/>
        <v>20370</v>
      </c>
      <c r="G17" s="17">
        <f t="shared" si="4"/>
        <v>30080</v>
      </c>
      <c r="H17" s="17">
        <f t="shared" si="4"/>
        <v>39790</v>
      </c>
      <c r="I17" s="17">
        <f t="shared" si="4"/>
        <v>49500</v>
      </c>
      <c r="J17" s="17">
        <f t="shared" si="4"/>
        <v>59210</v>
      </c>
      <c r="K17" s="17">
        <f t="shared" si="4"/>
        <v>70760</v>
      </c>
      <c r="L17" s="17">
        <f t="shared" si="4"/>
        <v>85230</v>
      </c>
      <c r="M17" s="17">
        <f t="shared" si="4"/>
        <v>98620</v>
      </c>
      <c r="N17" s="17">
        <f t="shared" si="4"/>
        <v>120770</v>
      </c>
      <c r="O17" s="17">
        <f>C17</f>
        <v>0</v>
      </c>
      <c r="P17" s="17">
        <f t="shared" ref="P17:Q17" si="5">O24</f>
        <v>148760</v>
      </c>
      <c r="Q17" s="17">
        <f t="shared" si="5"/>
        <v>148760</v>
      </c>
    </row>
    <row r="18" ht="12.75" customHeight="1">
      <c r="B18" s="13" t="s">
        <v>92</v>
      </c>
      <c r="C18" s="17">
        <f t="shared" ref="C18:Q18" si="6">C13</f>
        <v>3870</v>
      </c>
      <c r="D18" s="17">
        <f t="shared" si="6"/>
        <v>6790</v>
      </c>
      <c r="E18" s="17">
        <f t="shared" si="6"/>
        <v>9710</v>
      </c>
      <c r="F18" s="17">
        <f t="shared" si="6"/>
        <v>9710</v>
      </c>
      <c r="G18" s="17">
        <f t="shared" si="6"/>
        <v>9710</v>
      </c>
      <c r="H18" s="17">
        <f t="shared" si="6"/>
        <v>9710</v>
      </c>
      <c r="I18" s="17">
        <f t="shared" si="6"/>
        <v>9710</v>
      </c>
      <c r="J18" s="17">
        <f t="shared" si="6"/>
        <v>11550</v>
      </c>
      <c r="K18" s="17">
        <f t="shared" si="6"/>
        <v>14470</v>
      </c>
      <c r="L18" s="17">
        <f t="shared" si="6"/>
        <v>13390</v>
      </c>
      <c r="M18" s="17">
        <f t="shared" si="6"/>
        <v>22150</v>
      </c>
      <c r="N18" s="17">
        <f t="shared" si="6"/>
        <v>27990</v>
      </c>
      <c r="O18" s="17">
        <f t="shared" si="6"/>
        <v>148760</v>
      </c>
      <c r="P18" s="17">
        <f t="shared" si="6"/>
        <v>0</v>
      </c>
      <c r="Q18" s="17">
        <f t="shared" si="6"/>
        <v>0</v>
      </c>
    </row>
    <row r="19" ht="12.75" customHeight="1">
      <c r="B19" s="13" t="s">
        <v>85</v>
      </c>
      <c r="C19" s="17">
        <f t="shared" ref="C19:Q19" si="7">C12</f>
        <v>0</v>
      </c>
      <c r="D19" s="17">
        <f t="shared" si="7"/>
        <v>0</v>
      </c>
      <c r="E19" s="17">
        <f t="shared" si="7"/>
        <v>0</v>
      </c>
      <c r="F19" s="17">
        <f t="shared" si="7"/>
        <v>0</v>
      </c>
      <c r="G19" s="17">
        <f t="shared" si="7"/>
        <v>0</v>
      </c>
      <c r="H19" s="17">
        <f t="shared" si="7"/>
        <v>0</v>
      </c>
      <c r="I19" s="17">
        <f t="shared" si="7"/>
        <v>0</v>
      </c>
      <c r="J19" s="17">
        <f t="shared" si="7"/>
        <v>0</v>
      </c>
      <c r="K19" s="17">
        <f t="shared" si="7"/>
        <v>0</v>
      </c>
      <c r="L19" s="17">
        <f t="shared" si="7"/>
        <v>0</v>
      </c>
      <c r="M19" s="17">
        <f t="shared" si="7"/>
        <v>0</v>
      </c>
      <c r="N19" s="17">
        <f t="shared" si="7"/>
        <v>0</v>
      </c>
      <c r="O19" s="17">
        <f t="shared" si="7"/>
        <v>0</v>
      </c>
      <c r="P19" s="17">
        <f t="shared" si="7"/>
        <v>0</v>
      </c>
      <c r="Q19" s="17">
        <f t="shared" si="7"/>
        <v>0</v>
      </c>
    </row>
    <row r="20" ht="12.75" customHeight="1">
      <c r="B20" s="13" t="s">
        <v>96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 t="shared" ref="O20:O22" si="8">SUM(C20:N20)</f>
        <v>0</v>
      </c>
      <c r="P20" s="1"/>
      <c r="Q20" s="1"/>
    </row>
    <row r="21" ht="12.75" customHeight="1">
      <c r="B21" s="13" t="s">
        <v>97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 t="shared" si="8"/>
        <v>0</v>
      </c>
      <c r="P21" s="1"/>
      <c r="Q21" s="1"/>
    </row>
    <row r="22" ht="12.75" customHeight="1">
      <c r="B22" s="13" t="s">
        <v>98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 t="shared" si="8"/>
        <v>0</v>
      </c>
      <c r="P22" s="1"/>
      <c r="Q22" s="1"/>
    </row>
    <row r="23" ht="12.75" customHeight="1">
      <c r="B23" s="39" t="s">
        <v>99</v>
      </c>
      <c r="C23" s="40">
        <f t="shared" ref="C23:Q23" si="9">C18-C20+C21+C22+C19</f>
        <v>3870</v>
      </c>
      <c r="D23" s="40">
        <f t="shared" si="9"/>
        <v>6790</v>
      </c>
      <c r="E23" s="40">
        <f t="shared" si="9"/>
        <v>9710</v>
      </c>
      <c r="F23" s="40">
        <f t="shared" si="9"/>
        <v>9710</v>
      </c>
      <c r="G23" s="40">
        <f t="shared" si="9"/>
        <v>9710</v>
      </c>
      <c r="H23" s="40">
        <f t="shared" si="9"/>
        <v>9710</v>
      </c>
      <c r="I23" s="40">
        <f t="shared" si="9"/>
        <v>9710</v>
      </c>
      <c r="J23" s="40">
        <f t="shared" si="9"/>
        <v>11550</v>
      </c>
      <c r="K23" s="40">
        <f t="shared" si="9"/>
        <v>14470</v>
      </c>
      <c r="L23" s="40">
        <f t="shared" si="9"/>
        <v>13390</v>
      </c>
      <c r="M23" s="40">
        <f t="shared" si="9"/>
        <v>22150</v>
      </c>
      <c r="N23" s="40">
        <f t="shared" si="9"/>
        <v>27990</v>
      </c>
      <c r="O23" s="40">
        <f t="shared" si="9"/>
        <v>148760</v>
      </c>
      <c r="P23" s="40">
        <f t="shared" si="9"/>
        <v>0</v>
      </c>
      <c r="Q23" s="40">
        <f t="shared" si="9"/>
        <v>0</v>
      </c>
    </row>
    <row r="24" ht="13.5" customHeight="1">
      <c r="B24" s="36" t="s">
        <v>100</v>
      </c>
      <c r="C24" s="26">
        <f t="shared" ref="C24:Q24" si="10">C17+C23</f>
        <v>3870</v>
      </c>
      <c r="D24" s="26">
        <f t="shared" si="10"/>
        <v>10660</v>
      </c>
      <c r="E24" s="26">
        <f t="shared" si="10"/>
        <v>20370</v>
      </c>
      <c r="F24" s="26">
        <f t="shared" si="10"/>
        <v>30080</v>
      </c>
      <c r="G24" s="26">
        <f t="shared" si="10"/>
        <v>39790</v>
      </c>
      <c r="H24" s="26">
        <f t="shared" si="10"/>
        <v>49500</v>
      </c>
      <c r="I24" s="26">
        <f t="shared" si="10"/>
        <v>59210</v>
      </c>
      <c r="J24" s="26">
        <f t="shared" si="10"/>
        <v>70760</v>
      </c>
      <c r="K24" s="26">
        <f t="shared" si="10"/>
        <v>85230</v>
      </c>
      <c r="L24" s="26">
        <f t="shared" si="10"/>
        <v>98620</v>
      </c>
      <c r="M24" s="26">
        <f t="shared" si="10"/>
        <v>120770</v>
      </c>
      <c r="N24" s="26">
        <f t="shared" si="10"/>
        <v>148760</v>
      </c>
      <c r="O24" s="26">
        <f t="shared" si="10"/>
        <v>148760</v>
      </c>
      <c r="P24" s="26">
        <f t="shared" si="10"/>
        <v>148760</v>
      </c>
      <c r="Q24" s="26">
        <f t="shared" si="10"/>
        <v>148760</v>
      </c>
    </row>
    <row r="25" ht="13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ht="12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2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2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ht="12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ht="12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ht="12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ht="12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ht="12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ht="12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ht="12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ht="12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ht="12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ht="12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ht="12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ht="12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ht="12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ht="12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ht="12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ht="12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ht="12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ht="12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ht="12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ht="12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2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2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ht="12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ht="12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ht="12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ht="12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ht="12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ht="12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ht="12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ht="12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ht="12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ht="12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ht="12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ht="12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ht="12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ht="12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ht="12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ht="12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ht="12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ht="12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ht="12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ht="12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ht="12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ht="12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ht="12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ht="12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ht="12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ht="12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ht="12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ht="12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ht="12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ht="12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ht="12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ht="12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ht="12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ht="12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ht="12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ht="12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ht="12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ht="12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ht="12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ht="12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ht="12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ht="12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ht="12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ht="12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ht="12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ht="12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ht="12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ht="12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ht="12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ht="12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ht="12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ht="12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ht="12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ht="12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ht="12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ht="12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ht="12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ht="12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ht="12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ht="12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ht="12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ht="12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ht="12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ht="12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ht="12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ht="12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ht="12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ht="12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ht="12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ht="12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ht="12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ht="12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ht="12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ht="12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ht="12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ht="12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ht="12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ht="12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ht="12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ht="12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ht="12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ht="12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ht="12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ht="12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ht="12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ht="12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ht="12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ht="12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ht="12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ht="12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ht="12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ht="12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ht="12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ht="12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ht="12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ht="12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ht="12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ht="12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ht="12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ht="12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ht="12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ht="12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ht="12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ht="12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ht="12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ht="12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ht="12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ht="12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ht="12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ht="12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ht="12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ht="12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ht="12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ht="12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ht="12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ht="12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ht="12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ht="12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ht="12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ht="12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ht="12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ht="12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ht="12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ht="12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ht="12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ht="12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ht="12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ht="12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ht="12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ht="12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ht="12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ht="12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ht="12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ht="12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ht="12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ht="12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ht="12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ht="12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ht="12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ht="12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ht="12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ht="12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ht="12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ht="12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ht="12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ht="12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ht="12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ht="12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ht="12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ht="12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ht="12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ht="12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ht="12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ht="12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ht="12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ht="12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ht="12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ht="12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ht="12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ht="12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ht="12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ht="12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ht="12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ht="12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ht="12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ht="12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ht="12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ht="12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ht="12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ht="12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ht="12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ht="12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ht="12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ht="12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ht="12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ht="12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ht="12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ht="12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ht="12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ht="12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ht="12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ht="12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ht="12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ht="12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ht="12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ht="12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ht="12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ht="12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ht="12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ht="12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ht="12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ht="12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ht="12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ht="12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ht="12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ht="12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ht="12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ht="12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ht="12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ht="12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ht="12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ht="12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ht="12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ht="12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ht="12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ht="12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ht="12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ht="12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ht="12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ht="12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ht="12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ht="12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ht="12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ht="12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ht="12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ht="12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ht="12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ht="12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ht="12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ht="12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ht="12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ht="12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ht="12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ht="12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ht="12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ht="12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ht="12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ht="12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ht="12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ht="12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ht="12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ht="12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ht="12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ht="12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ht="12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ht="12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ht="12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ht="12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ht="12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ht="12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ht="12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ht="12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ht="12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ht="12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ht="12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ht="12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ht="12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ht="12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ht="12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ht="12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ht="12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ht="12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ht="12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ht="12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ht="12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ht="12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ht="12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ht="12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ht="12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ht="12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ht="12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ht="12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ht="12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ht="12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ht="12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ht="12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ht="12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ht="12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ht="12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ht="12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ht="12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ht="12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ht="12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ht="12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ht="12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ht="12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ht="12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ht="12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ht="12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ht="12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ht="12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ht="12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ht="12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ht="12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ht="12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ht="12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ht="12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ht="12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ht="12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ht="12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ht="12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ht="12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ht="12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ht="12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ht="12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ht="12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ht="12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ht="12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ht="12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ht="12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ht="12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ht="12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ht="12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ht="12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ht="12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ht="12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ht="12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ht="12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ht="12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ht="12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ht="12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ht="12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ht="12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ht="12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ht="12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ht="12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ht="12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ht="12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ht="12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ht="12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ht="12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ht="12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ht="12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ht="12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ht="12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ht="12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ht="12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ht="12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ht="12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ht="12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ht="12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ht="12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ht="12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ht="12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ht="12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ht="12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ht="12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ht="12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ht="12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ht="12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ht="12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ht="12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ht="12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ht="12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ht="12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ht="12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ht="12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ht="12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ht="12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ht="12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ht="12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ht="12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ht="12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ht="12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ht="12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ht="12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ht="12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ht="12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ht="12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ht="12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ht="12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ht="12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ht="12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ht="12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ht="12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ht="12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ht="12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ht="12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ht="12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ht="12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ht="12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ht="12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ht="12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ht="12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ht="12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ht="12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ht="12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ht="12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ht="12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ht="12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ht="12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ht="12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ht="12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ht="12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ht="12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ht="12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ht="12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ht="12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ht="12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ht="12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ht="12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ht="12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ht="12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ht="12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ht="12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ht="12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ht="12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ht="12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ht="12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ht="12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ht="12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ht="12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ht="12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ht="12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ht="12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ht="12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ht="12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ht="12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ht="12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ht="12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ht="12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ht="12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ht="12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ht="12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ht="12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ht="12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ht="12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ht="12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ht="12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ht="12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ht="12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ht="12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ht="12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ht="12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ht="12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ht="12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ht="12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ht="12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ht="12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ht="12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ht="12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ht="12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ht="12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ht="12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ht="12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ht="12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ht="12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ht="12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ht="12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ht="12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ht="12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ht="12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ht="12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ht="12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ht="12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ht="12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ht="12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ht="12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ht="12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ht="12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ht="12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ht="12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ht="12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ht="12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ht="12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ht="12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ht="12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ht="12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ht="12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ht="12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ht="12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ht="12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ht="12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ht="12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ht="12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ht="12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ht="12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ht="12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ht="12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ht="12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ht="12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ht="12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ht="12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ht="12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ht="12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ht="12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ht="12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ht="12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ht="12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ht="12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ht="12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ht="12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ht="12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ht="12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ht="12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ht="12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ht="12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ht="12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ht="12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ht="12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ht="12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ht="12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ht="12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ht="12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ht="12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ht="12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ht="12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ht="12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ht="12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ht="12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ht="12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ht="12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ht="12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ht="12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ht="12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ht="12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ht="12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ht="12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ht="12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ht="12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ht="12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ht="12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ht="12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ht="12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ht="12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ht="12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ht="12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ht="12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ht="12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ht="12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ht="12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ht="12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ht="12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ht="12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ht="12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ht="12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ht="12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ht="12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ht="12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ht="12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ht="12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ht="12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ht="12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ht="12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ht="12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ht="12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ht="12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ht="12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ht="12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ht="12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ht="12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ht="12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ht="12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ht="12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ht="12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ht="12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ht="12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ht="12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ht="12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ht="12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ht="12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ht="12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ht="12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ht="12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ht="12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ht="12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ht="12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ht="12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ht="12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ht="12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ht="12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ht="12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ht="12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ht="12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ht="12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ht="12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ht="12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ht="12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ht="12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ht="12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ht="12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ht="12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ht="12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ht="12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ht="12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ht="12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ht="12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ht="12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ht="12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ht="12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ht="12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ht="12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ht="12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ht="12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ht="12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ht="12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ht="12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ht="12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ht="12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ht="12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ht="12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ht="12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ht="12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ht="12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ht="12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ht="12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ht="12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ht="12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ht="12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ht="12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ht="12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ht="12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ht="12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ht="12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ht="12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ht="12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ht="12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ht="12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ht="12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ht="12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ht="12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ht="12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ht="12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ht="12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ht="12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ht="12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ht="12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ht="12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ht="12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ht="12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ht="12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ht="12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ht="12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ht="12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ht="12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ht="12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ht="12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ht="12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ht="12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ht="12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ht="12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ht="12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ht="12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ht="12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ht="12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ht="12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ht="12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ht="12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ht="12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ht="12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ht="12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ht="12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ht="12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ht="12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ht="12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ht="12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ht="12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ht="12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ht="12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ht="12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ht="12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ht="12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ht="12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ht="12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ht="12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ht="12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ht="12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ht="12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ht="12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ht="12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ht="12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ht="12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ht="12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ht="12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ht="12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ht="12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ht="12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ht="12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ht="12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ht="12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ht="12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ht="12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ht="12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ht="12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ht="12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ht="12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ht="12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ht="12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ht="12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ht="12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ht="12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ht="12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ht="12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ht="12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ht="12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ht="12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ht="12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ht="12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ht="12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ht="12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ht="12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ht="12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ht="12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ht="12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ht="12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ht="12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ht="12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ht="12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ht="12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ht="12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ht="12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ht="12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ht="12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ht="12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ht="12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ht="12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ht="12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ht="12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ht="12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ht="12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ht="12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ht="12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ht="12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ht="12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ht="12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ht="12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ht="12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ht="12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ht="12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ht="12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ht="12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ht="12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ht="12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ht="12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ht="12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ht="12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ht="12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ht="12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ht="12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ht="12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ht="12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ht="12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ht="12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ht="12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ht="12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ht="12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ht="12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ht="12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ht="12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ht="12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ht="12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ht="12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ht="12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ht="12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ht="12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ht="12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ht="12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ht="12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ht="12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ht="12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ht="12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ht="12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ht="12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ht="12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ht="12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ht="12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ht="12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ht="12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ht="12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ht="12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ht="12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ht="12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ht="12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ht="12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ht="12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ht="12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ht="12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ht="12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ht="12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ht="12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ht="12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ht="12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ht="12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ht="12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ht="12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ht="12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ht="12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ht="12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ht="12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ht="12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ht="12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ht="12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ht="12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ht="12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ht="12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ht="12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ht="12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ht="12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ht="12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ht="12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ht="12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ht="12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ht="12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ht="12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ht="12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ht="12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ht="12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ht="12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ht="12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ht="12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ht="12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ht="12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ht="12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ht="12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ht="12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ht="12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ht="12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ht="12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ht="12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ht="12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ht="12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ht="12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ht="12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ht="12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ht="12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ht="12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ht="12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ht="12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ht="12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ht="12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ht="12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ht="12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ht="12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ht="12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ht="12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ht="12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ht="12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ht="12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ht="12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ht="12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ht="12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ht="12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ht="12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ht="12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ht="12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ht="12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ht="12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ht="12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ht="12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ht="12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ht="12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ht="12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ht="12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ht="12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ht="12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ht="12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ht="12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ht="12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ht="12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ht="12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ht="12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ht="12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ht="12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ht="12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ht="12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ht="12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ht="12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ht="12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ht="12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ht="12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ht="12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ht="12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ht="12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ht="12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ht="12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ht="12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ht="12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ht="12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ht="12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ht="12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ht="12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ht="12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ht="12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ht="12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ht="12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ht="12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ht="12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ht="12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ht="12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ht="12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ht="12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ht="12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ht="12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ht="12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ht="12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ht="12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ht="12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ht="12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ht="12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ht="12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ht="12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ht="12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ht="12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ht="12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ht="12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ht="12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ht="12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ht="12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ht="12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ht="12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ht="12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ht="12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ht="12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ht="12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ht="12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ht="12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ht="12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ht="12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ht="12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ht="12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ht="12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ht="12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ht="12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ht="12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ht="12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ht="12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ht="12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ht="12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ht="12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ht="12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ht="12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ht="12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ht="12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ht="12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ht="12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ht="12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ht="12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ht="12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ht="12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ht="12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ht="12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ht="12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ht="12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ht="12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ht="12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ht="12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ht="12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ht="12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</sheetData>
  <printOptions/>
  <pageMargins bottom="0.75" footer="0.0" header="0.0" left="0.7" right="0.7" top="0.75"/>
  <pageSetup orientation="landscape"/>
  <drawing r:id="rId2"/>
  <legacyDrawing r:id="rId3"/>
</worksheet>
</file>